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050"/>
  </bookViews>
  <sheets>
    <sheet name="Docente director" sheetId="1" r:id="rId1"/>
  </sheets>
  <calcPr calcId="152511"/>
</workbook>
</file>

<file path=xl/calcChain.xml><?xml version="1.0" encoding="utf-8"?>
<calcChain xmlns="http://schemas.openxmlformats.org/spreadsheetml/2006/main">
  <c r="F56" i="1" l="1"/>
  <c r="F54" i="1"/>
  <c r="F51" i="1"/>
  <c r="F49" i="1"/>
  <c r="H56" i="1" s="1"/>
  <c r="F46" i="1"/>
  <c r="F42" i="1"/>
  <c r="F40" i="1"/>
  <c r="F37" i="1"/>
  <c r="F35" i="1"/>
  <c r="F32" i="1"/>
  <c r="F29" i="1"/>
  <c r="F27" i="1"/>
  <c r="F25" i="1"/>
  <c r="H42" i="1" s="1"/>
  <c r="F23" i="1"/>
  <c r="G22" i="1"/>
  <c r="F18" i="1"/>
  <c r="F15" i="1"/>
  <c r="F12" i="1"/>
  <c r="F11" i="1"/>
  <c r="H19" i="1" s="1"/>
  <c r="G57" i="1" s="1"/>
  <c r="G10" i="1"/>
</calcChain>
</file>

<file path=xl/sharedStrings.xml><?xml version="1.0" encoding="utf-8"?>
<sst xmlns="http://schemas.openxmlformats.org/spreadsheetml/2006/main" count="83" uniqueCount="68">
  <si>
    <t>UNIVERSIDAD DISTRITAL FRANCISCO JOSÉ DE CALDAS</t>
  </si>
  <si>
    <t>Administración Ambiental</t>
  </si>
  <si>
    <t>FACULTAD DEL MEDIO AMBIENTE Y RECURSOS NATURALES</t>
  </si>
  <si>
    <t>Administración Deportiva</t>
  </si>
  <si>
    <t>Proyecto Curricular:______________________________</t>
  </si>
  <si>
    <t>Ingeniería Ambiental</t>
  </si>
  <si>
    <t>EVALUACIÓN TRABAJO DE GRADO FINAL MODALIDAD INVESTIGACION-INNOVACION</t>
  </si>
  <si>
    <t>Ingeniería Forestal</t>
  </si>
  <si>
    <t>Nombre</t>
  </si>
  <si>
    <t>Código</t>
  </si>
  <si>
    <t>Ingeniería Sanitaria</t>
  </si>
  <si>
    <t>Periodo académico</t>
  </si>
  <si>
    <t>Fecha</t>
  </si>
  <si>
    <t>Ingeniería Topográfica</t>
  </si>
  <si>
    <t>Título de la investigación-innovación:</t>
  </si>
  <si>
    <t>Tecnología en Gestión Ambiental y Servicios Públicos</t>
  </si>
  <si>
    <t>EVALUACIÓN DOCENTE DIRECTOR</t>
  </si>
  <si>
    <t>Tecnología en Saneamiento Ambiental</t>
  </si>
  <si>
    <t>No</t>
  </si>
  <si>
    <t>COMPETENCIA</t>
  </si>
  <si>
    <t>CALIFICACION</t>
  </si>
  <si>
    <t>%</t>
  </si>
  <si>
    <t>PONDERACION</t>
  </si>
  <si>
    <t>DESARROLLO DE LA INVESTIGACIÓN</t>
  </si>
  <si>
    <t>Responsabilidad y cumplimiento</t>
  </si>
  <si>
    <t xml:space="preserve">Asistió a las asesorías programadas con el docente director </t>
  </si>
  <si>
    <t>El estudiante entregó avances del desarrollo de la investigación de acuerdo al cronograma propuesto.</t>
  </si>
  <si>
    <t>Calidad (recomendaciones para optimizar el trabajo)</t>
  </si>
  <si>
    <t>El estudiante ejecutó las etapas metodológicas de manera organizada, para dar cumplimiento a la investigación.</t>
  </si>
  <si>
    <t>Trabajo individual</t>
  </si>
  <si>
    <t>El estudiante mostró capacidades de identificación, planteamiento y proposición de soluciones a diferentes situaciones a lo largo de la investigación.</t>
  </si>
  <si>
    <t>Subtotal</t>
  </si>
  <si>
    <t>INFORME FINAL</t>
  </si>
  <si>
    <t>Coherencia entre objetivos, desarrollo de la investigación y conclusiones</t>
  </si>
  <si>
    <t>El documento presenta coherencia entre el título, los objetivos, métodos empleados y las conclusiones</t>
  </si>
  <si>
    <t>Problema o pregunta de investigación</t>
  </si>
  <si>
    <t>El planteamiento del problema y la justificación son claros, concretos y sustentados  en información derivada de estudios previos; se explicita la importancia y pertinencia de la investigación. En caso de que sea pertinente, la hipótesis es clara.</t>
  </si>
  <si>
    <t>Marco Teórico</t>
  </si>
  <si>
    <t>En el marco teórico la información presentada es suficiente, se relaciona con la naturaleza y el propósito del trabajo, incluye los conceptos teóricos más relevantes en el área, además se sustenta en fuentes bibliográficas  pertinentes y actualizadas.</t>
  </si>
  <si>
    <t>Objetivos</t>
  </si>
  <si>
    <t xml:space="preserve">Los objetivos  (general y específicos) son claros, medibles, alcanzables y evaluables. </t>
  </si>
  <si>
    <t>Los objetivos específicos se relacionan y contribuyen al alcance del objetivo general.</t>
  </si>
  <si>
    <t>Diseño metodológico</t>
  </si>
  <si>
    <t>Los métodos y actividades realizadas (consignados en el documento) son coherentes  y permiten dar respuesta a los objetivos planteados.</t>
  </si>
  <si>
    <t>En los métodos se consignan claramente los análisis estadísticos utilizados, los cuales son los más adecuados para dar respuesta a la pregunta de investigación.</t>
  </si>
  <si>
    <t>Resultados</t>
  </si>
  <si>
    <t>El documento presenta, de forma organizada y clara, los hallazgos obtenidos producto de la investigación realizada. El uso de tablas y figuras es adecuado, no se presenta redundancia entre el texto, las figuras y las tablas.</t>
  </si>
  <si>
    <t>Discusión (análisis) de resultados</t>
  </si>
  <si>
    <t>La discusión presenta una explicación e interpretación crítica de los resultados obtenidos, sustentados en el conocimiento actual en el área.</t>
  </si>
  <si>
    <t>La discusión presentada es acorde con el planteamiento del problema y da respuesta a la pregunta de investigación formulada.</t>
  </si>
  <si>
    <t>Conclusiones y recomendaciones*</t>
  </si>
  <si>
    <t>Las conclusiones consignadas son originales, resaltan la relevancia de los hallazgos obtenidos y muestran ser el resultado del proceso de inferencia y la deducción por parte de los estudiantes. En caso de presentar recomendaciones, éstas identifican los factores que pudieron limitar el trabajo y sugiere posibles alternativas para su solución.</t>
  </si>
  <si>
    <t>La estructura del documento está acorde a lo establecido en el Acuerdo 038  de 2015 y utiliza las normas APA</t>
  </si>
  <si>
    <t>El trabajo se ciñe a lo establecido en el Acuerdo 038 de 2015, utiliza las normas APA para citar las fuentes bibliográficas y presentar la bibliografía.</t>
  </si>
  <si>
    <t>SOCIALIZACIÓN</t>
  </si>
  <si>
    <t>Capacidad de Síntesis</t>
  </si>
  <si>
    <t>La socialización oral sintetiza plenamente todos los aspectos presentados en el informe final.</t>
  </si>
  <si>
    <t>Claridad y coherencia en la presentación</t>
  </si>
  <si>
    <t>El estudiante muestra buen uso de las habilidades comunicativas en el transcurso de la socialización.</t>
  </si>
  <si>
    <t>Manejo adecuado del tiempo de las ayudas audiovisuales</t>
  </si>
  <si>
    <t>El estudiante hace uso adecuado del tiempo  de exposición (20 minutos) y de preguntas (10 minutos).</t>
  </si>
  <si>
    <t>Respuesta a las preguntas formuladas</t>
  </si>
  <si>
    <t>Las respuestas dadas a las preguntas son acertadas.</t>
  </si>
  <si>
    <t>Presentación personal</t>
  </si>
  <si>
    <t>La presentación personal es adecuada a la ocasión.</t>
  </si>
  <si>
    <t>TOTAL</t>
  </si>
  <si>
    <t>Nombre docente Director:______________________________________</t>
  </si>
  <si>
    <t>Firma:_______________________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</si>
</sst>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sz val="11"/>
      <color rgb="FF000000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9" fontId="1" fillId="0" borderId="21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9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center" wrapText="1"/>
    </xf>
    <xf numFmtId="0" fontId="1" fillId="0" borderId="21" xfId="0" applyFont="1" applyBorder="1"/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9" fontId="1" fillId="0" borderId="35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2" fillId="0" borderId="26" xfId="0" applyFont="1" applyBorder="1"/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1" fillId="0" borderId="6" xfId="0" applyFont="1" applyBorder="1" applyAlignment="1">
      <alignment horizontal="left" vertical="center" wrapText="1"/>
    </xf>
    <xf numFmtId="0" fontId="2" fillId="0" borderId="25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33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0" fillId="0" borderId="0" xfId="0" applyFont="1" applyAlignment="1"/>
    <xf numFmtId="0" fontId="1" fillId="0" borderId="6" xfId="0" applyFont="1" applyBorder="1" applyAlignment="1">
      <alignment horizontal="left" vertical="top" wrapText="1"/>
    </xf>
    <xf numFmtId="0" fontId="2" fillId="0" borderId="34" xfId="0" applyFont="1" applyBorder="1"/>
    <xf numFmtId="0" fontId="2" fillId="0" borderId="35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7" xfId="0" applyFont="1" applyBorder="1"/>
    <xf numFmtId="0" fontId="3" fillId="0" borderId="8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left" vertical="center"/>
    </xf>
    <xf numFmtId="0" fontId="2" fillId="0" borderId="15" xfId="0" applyFont="1" applyBorder="1"/>
    <xf numFmtId="0" fontId="3" fillId="0" borderId="14" xfId="0" applyFont="1" applyBorder="1" applyAlignment="1">
      <alignment horizontal="center" vertical="center"/>
    </xf>
    <xf numFmtId="0" fontId="2" fillId="0" borderId="17" xfId="0" applyFont="1" applyBorder="1"/>
    <xf numFmtId="0" fontId="3" fillId="0" borderId="1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9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32" xfId="0" applyFont="1" applyBorder="1"/>
    <xf numFmtId="0" fontId="6" fillId="0" borderId="23" xfId="0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9" fontId="1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1" fillId="0" borderId="23" xfId="0" applyNumberFormat="1" applyFont="1" applyBorder="1" applyAlignment="1">
      <alignment horizontal="center" vertical="center" wrapText="1"/>
    </xf>
    <xf numFmtId="0" fontId="2" fillId="0" borderId="36" xfId="0" applyFont="1" applyBorder="1"/>
    <xf numFmtId="0" fontId="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343025" cy="1524000"/>
    <xdr:pic>
      <xdr:nvPicPr>
        <xdr:cNvPr id="2" name="image1.png" descr="Imagen de RITA - Logos descargables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10" workbookViewId="0">
      <selection sqref="A1:B4"/>
    </sheetView>
  </sheetViews>
  <sheetFormatPr baseColWidth="10" defaultColWidth="12.625" defaultRowHeight="15" customHeight="1" x14ac:dyDescent="0.2"/>
  <cols>
    <col min="1" max="1" width="3.875" customWidth="1"/>
    <col min="2" max="2" width="15.625" customWidth="1"/>
    <col min="3" max="3" width="42.875" customWidth="1"/>
    <col min="4" max="4" width="13.625" customWidth="1"/>
    <col min="5" max="5" width="5.5" customWidth="1"/>
    <col min="6" max="6" width="14.625" customWidth="1"/>
    <col min="7" max="7" width="5.375" customWidth="1"/>
    <col min="8" max="26" width="10" customWidth="1"/>
  </cols>
  <sheetData>
    <row r="1" spans="1:26" ht="37.5" customHeight="1" x14ac:dyDescent="0.25">
      <c r="A1" s="77"/>
      <c r="B1" s="78"/>
      <c r="C1" s="81" t="s">
        <v>0</v>
      </c>
      <c r="D1" s="82"/>
      <c r="E1" s="82"/>
      <c r="F1" s="82"/>
      <c r="G1" s="82"/>
      <c r="H1" s="8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 t="s">
        <v>1</v>
      </c>
      <c r="V1" s="1"/>
      <c r="W1" s="1"/>
      <c r="X1" s="1"/>
      <c r="Y1" s="1"/>
      <c r="Z1" s="1"/>
    </row>
    <row r="2" spans="1:26" ht="15.75" x14ac:dyDescent="0.2">
      <c r="A2" s="79"/>
      <c r="B2" s="80"/>
      <c r="C2" s="84" t="s">
        <v>2</v>
      </c>
      <c r="D2" s="73"/>
      <c r="E2" s="73"/>
      <c r="F2" s="73"/>
      <c r="G2" s="73"/>
      <c r="H2" s="8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 t="s">
        <v>3</v>
      </c>
      <c r="V2" s="1"/>
      <c r="W2" s="1"/>
      <c r="X2" s="1"/>
      <c r="Y2" s="1"/>
      <c r="Z2" s="1"/>
    </row>
    <row r="3" spans="1:26" ht="24.75" customHeight="1" x14ac:dyDescent="0.2">
      <c r="A3" s="79"/>
      <c r="B3" s="80"/>
      <c r="C3" s="86" t="s">
        <v>4</v>
      </c>
      <c r="D3" s="87"/>
      <c r="E3" s="87"/>
      <c r="F3" s="87"/>
      <c r="G3" s="87"/>
      <c r="H3" s="8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 t="s">
        <v>5</v>
      </c>
      <c r="V3" s="1"/>
      <c r="W3" s="1"/>
      <c r="X3" s="1"/>
      <c r="Y3" s="1"/>
      <c r="Z3" s="1"/>
    </row>
    <row r="4" spans="1:26" ht="47.25" customHeight="1" x14ac:dyDescent="0.2">
      <c r="A4" s="79"/>
      <c r="B4" s="80"/>
      <c r="C4" s="89" t="s">
        <v>6</v>
      </c>
      <c r="D4" s="90"/>
      <c r="E4" s="90"/>
      <c r="F4" s="90"/>
      <c r="G4" s="90"/>
      <c r="H4" s="9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 t="s">
        <v>7</v>
      </c>
      <c r="V4" s="1"/>
      <c r="W4" s="1"/>
      <c r="X4" s="1"/>
      <c r="Y4" s="1"/>
      <c r="Z4" s="1"/>
    </row>
    <row r="5" spans="1:26" ht="28.5" x14ac:dyDescent="0.2">
      <c r="A5" s="92" t="s">
        <v>8</v>
      </c>
      <c r="B5" s="93"/>
      <c r="C5" s="3"/>
      <c r="D5" s="92" t="s">
        <v>9</v>
      </c>
      <c r="E5" s="93"/>
      <c r="F5" s="94"/>
      <c r="G5" s="95"/>
      <c r="H5" s="9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 t="s">
        <v>10</v>
      </c>
      <c r="V5" s="1"/>
      <c r="W5" s="1"/>
      <c r="X5" s="1"/>
      <c r="Y5" s="1"/>
      <c r="Z5" s="1"/>
    </row>
    <row r="6" spans="1:26" ht="31.5" customHeight="1" x14ac:dyDescent="0.2">
      <c r="A6" s="92" t="s">
        <v>11</v>
      </c>
      <c r="B6" s="93"/>
      <c r="C6" s="3"/>
      <c r="D6" s="92" t="s">
        <v>12</v>
      </c>
      <c r="E6" s="93"/>
      <c r="F6" s="94"/>
      <c r="G6" s="95"/>
      <c r="H6" s="9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 t="s">
        <v>13</v>
      </c>
      <c r="V6" s="1"/>
      <c r="W6" s="1"/>
      <c r="X6" s="1"/>
      <c r="Y6" s="1"/>
      <c r="Z6" s="1"/>
    </row>
    <row r="7" spans="1:26" ht="32.25" customHeight="1" x14ac:dyDescent="0.2">
      <c r="A7" s="96" t="s">
        <v>14</v>
      </c>
      <c r="B7" s="95"/>
      <c r="C7" s="95"/>
      <c r="D7" s="95"/>
      <c r="E7" s="95"/>
      <c r="F7" s="95"/>
      <c r="G7" s="95"/>
      <c r="H7" s="9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15</v>
      </c>
      <c r="V7" s="1"/>
      <c r="W7" s="1"/>
      <c r="X7" s="1"/>
      <c r="Y7" s="1"/>
      <c r="Z7" s="1"/>
    </row>
    <row r="8" spans="1:26" ht="30.75" customHeight="1" x14ac:dyDescent="0.2">
      <c r="A8" s="97" t="s">
        <v>16</v>
      </c>
      <c r="B8" s="73"/>
      <c r="C8" s="73"/>
      <c r="D8" s="73"/>
      <c r="E8" s="73"/>
      <c r="F8" s="73"/>
      <c r="G8" s="73"/>
      <c r="H8" s="8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 t="s">
        <v>17</v>
      </c>
      <c r="V8" s="1"/>
      <c r="W8" s="1"/>
      <c r="X8" s="1"/>
      <c r="Y8" s="1"/>
      <c r="Z8" s="1"/>
    </row>
    <row r="9" spans="1:26" x14ac:dyDescent="0.2">
      <c r="A9" s="4" t="s">
        <v>18</v>
      </c>
      <c r="B9" s="63" t="s">
        <v>19</v>
      </c>
      <c r="C9" s="64"/>
      <c r="D9" s="5" t="s">
        <v>20</v>
      </c>
      <c r="E9" s="5" t="s">
        <v>21</v>
      </c>
      <c r="F9" s="5" t="s">
        <v>22</v>
      </c>
      <c r="G9" s="6" t="s">
        <v>21</v>
      </c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1"/>
      <c r="W9" s="1"/>
      <c r="X9" s="1"/>
      <c r="Y9" s="1"/>
      <c r="Z9" s="1"/>
    </row>
    <row r="10" spans="1:26" ht="16.5" customHeight="1" x14ac:dyDescent="0.2">
      <c r="A10" s="101">
        <v>1</v>
      </c>
      <c r="B10" s="103" t="s">
        <v>23</v>
      </c>
      <c r="C10" s="8" t="s">
        <v>24</v>
      </c>
      <c r="D10" s="9"/>
      <c r="E10" s="10"/>
      <c r="F10" s="11"/>
      <c r="G10" s="104">
        <f>E11+E12+E15+E18</f>
        <v>0.30000000000000004</v>
      </c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.25" customHeight="1" x14ac:dyDescent="0.2">
      <c r="A11" s="79"/>
      <c r="B11" s="69"/>
      <c r="C11" s="12" t="s">
        <v>25</v>
      </c>
      <c r="D11" s="13">
        <v>5</v>
      </c>
      <c r="E11" s="14">
        <v>0.05</v>
      </c>
      <c r="F11" s="15">
        <f t="shared" ref="F11:F12" si="0">E11*D11</f>
        <v>0.25</v>
      </c>
      <c r="G11" s="69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">
      <c r="A12" s="79"/>
      <c r="B12" s="69"/>
      <c r="C12" s="105" t="s">
        <v>26</v>
      </c>
      <c r="D12" s="106">
        <v>5</v>
      </c>
      <c r="E12" s="107">
        <v>0.05</v>
      </c>
      <c r="F12" s="108">
        <f t="shared" si="0"/>
        <v>0.25</v>
      </c>
      <c r="G12" s="69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">
      <c r="A13" s="79"/>
      <c r="B13" s="69"/>
      <c r="C13" s="66"/>
      <c r="D13" s="62"/>
      <c r="E13" s="62"/>
      <c r="F13" s="100"/>
      <c r="G13" s="69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2">
      <c r="A14" s="79"/>
      <c r="B14" s="69"/>
      <c r="C14" s="17" t="s">
        <v>27</v>
      </c>
      <c r="D14" s="18"/>
      <c r="E14" s="19"/>
      <c r="F14" s="20"/>
      <c r="G14" s="69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79"/>
      <c r="B15" s="69"/>
      <c r="C15" s="65" t="s">
        <v>28</v>
      </c>
      <c r="D15" s="67">
        <v>5</v>
      </c>
      <c r="E15" s="98">
        <v>0.1</v>
      </c>
      <c r="F15" s="99">
        <f>E15*D15</f>
        <v>0.5</v>
      </c>
      <c r="G15" s="69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.75" customHeight="1" x14ac:dyDescent="0.2">
      <c r="A16" s="79"/>
      <c r="B16" s="69"/>
      <c r="C16" s="66"/>
      <c r="D16" s="62"/>
      <c r="E16" s="62"/>
      <c r="F16" s="100"/>
      <c r="G16" s="69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79"/>
      <c r="B17" s="69"/>
      <c r="C17" s="8" t="s">
        <v>29</v>
      </c>
      <c r="D17" s="18"/>
      <c r="E17" s="19"/>
      <c r="F17" s="20"/>
      <c r="G17" s="69"/>
      <c r="H17" s="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79"/>
      <c r="B18" s="69"/>
      <c r="C18" s="74" t="s">
        <v>30</v>
      </c>
      <c r="D18" s="67">
        <v>5</v>
      </c>
      <c r="E18" s="98">
        <v>0.1</v>
      </c>
      <c r="F18" s="99">
        <f>E18*D18</f>
        <v>0.5</v>
      </c>
      <c r="G18" s="69"/>
      <c r="H18" s="26" t="s">
        <v>31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customHeight="1" x14ac:dyDescent="0.2">
      <c r="A19" s="102"/>
      <c r="B19" s="70"/>
      <c r="C19" s="75"/>
      <c r="D19" s="76"/>
      <c r="E19" s="76"/>
      <c r="F19" s="111"/>
      <c r="G19" s="70"/>
      <c r="H19" s="27">
        <f>F11+F12+F15+F18</f>
        <v>1.5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28"/>
      <c r="B20" s="29"/>
      <c r="C20" s="29"/>
      <c r="D20" s="30"/>
      <c r="E20" s="30"/>
      <c r="F20" s="30"/>
      <c r="G20" s="29"/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4" t="s">
        <v>18</v>
      </c>
      <c r="B21" s="63" t="s">
        <v>19</v>
      </c>
      <c r="C21" s="64"/>
      <c r="D21" s="5" t="s">
        <v>20</v>
      </c>
      <c r="E21" s="5" t="s">
        <v>21</v>
      </c>
      <c r="F21" s="5" t="s">
        <v>22</v>
      </c>
      <c r="G21" s="6" t="s">
        <v>21</v>
      </c>
      <c r="H21" s="1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71">
        <v>2</v>
      </c>
      <c r="B22" s="71" t="s">
        <v>32</v>
      </c>
      <c r="C22" s="17" t="s">
        <v>33</v>
      </c>
      <c r="D22" s="18"/>
      <c r="E22" s="19"/>
      <c r="F22" s="20"/>
      <c r="G22" s="110">
        <f>E23+E25+E27+E29+E32+E35+E37+E40+E42</f>
        <v>0.5</v>
      </c>
      <c r="H22" s="6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4.25" customHeight="1" x14ac:dyDescent="0.2">
      <c r="A23" s="69"/>
      <c r="B23" s="69"/>
      <c r="C23" s="12" t="s">
        <v>34</v>
      </c>
      <c r="D23" s="31">
        <v>5</v>
      </c>
      <c r="E23" s="14">
        <v>0.03</v>
      </c>
      <c r="F23" s="15">
        <f>E23*D23</f>
        <v>0.15</v>
      </c>
      <c r="G23" s="69"/>
      <c r="H23" s="6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2">
      <c r="A24" s="69"/>
      <c r="B24" s="69"/>
      <c r="C24" s="8" t="s">
        <v>35</v>
      </c>
      <c r="D24" s="18"/>
      <c r="E24" s="19"/>
      <c r="F24" s="20"/>
      <c r="G24" s="69"/>
      <c r="H24" s="6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69"/>
      <c r="B25" s="69"/>
      <c r="C25" s="21" t="s">
        <v>36</v>
      </c>
      <c r="D25" s="32">
        <v>5</v>
      </c>
      <c r="E25" s="23">
        <v>0.03</v>
      </c>
      <c r="F25" s="24">
        <f>E25*D25</f>
        <v>0.15</v>
      </c>
      <c r="G25" s="69"/>
      <c r="H25" s="6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69"/>
      <c r="B26" s="69"/>
      <c r="C26" s="8" t="s">
        <v>37</v>
      </c>
      <c r="D26" s="33"/>
      <c r="E26" s="19"/>
      <c r="F26" s="20"/>
      <c r="G26" s="69"/>
      <c r="H26" s="6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69"/>
      <c r="B27" s="69"/>
      <c r="C27" s="34" t="s">
        <v>38</v>
      </c>
      <c r="D27" s="32">
        <v>5</v>
      </c>
      <c r="E27" s="23">
        <v>0.03</v>
      </c>
      <c r="F27" s="24">
        <f>E27*D27</f>
        <v>0.15</v>
      </c>
      <c r="G27" s="69"/>
      <c r="H27" s="6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">
      <c r="A28" s="69"/>
      <c r="B28" s="69"/>
      <c r="C28" s="35" t="s">
        <v>39</v>
      </c>
      <c r="D28" s="33"/>
      <c r="E28" s="19"/>
      <c r="F28" s="20"/>
      <c r="G28" s="69"/>
      <c r="H28" s="6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69"/>
      <c r="B29" s="69"/>
      <c r="C29" s="12" t="s">
        <v>40</v>
      </c>
      <c r="D29" s="67">
        <v>5</v>
      </c>
      <c r="E29" s="98">
        <v>0.03</v>
      </c>
      <c r="F29" s="99">
        <f>E29*D29</f>
        <v>0.15</v>
      </c>
      <c r="G29" s="69"/>
      <c r="H29" s="6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69"/>
      <c r="B30" s="69"/>
      <c r="C30" s="16" t="s">
        <v>41</v>
      </c>
      <c r="D30" s="62"/>
      <c r="E30" s="62"/>
      <c r="F30" s="100"/>
      <c r="G30" s="69"/>
      <c r="H30" s="6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">
      <c r="A31" s="69"/>
      <c r="B31" s="69"/>
      <c r="C31" s="8" t="s">
        <v>42</v>
      </c>
      <c r="D31" s="33"/>
      <c r="E31" s="19"/>
      <c r="F31" s="20"/>
      <c r="G31" s="69"/>
      <c r="H31" s="6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69"/>
      <c r="B32" s="69"/>
      <c r="C32" s="12" t="s">
        <v>43</v>
      </c>
      <c r="D32" s="67">
        <v>5</v>
      </c>
      <c r="E32" s="98">
        <v>0.05</v>
      </c>
      <c r="F32" s="99">
        <f>E32*D32</f>
        <v>0.25</v>
      </c>
      <c r="G32" s="69"/>
      <c r="H32" s="6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3.75" customHeight="1" x14ac:dyDescent="0.2">
      <c r="A33" s="69"/>
      <c r="B33" s="69"/>
      <c r="C33" s="36" t="s">
        <v>44</v>
      </c>
      <c r="D33" s="62"/>
      <c r="E33" s="62"/>
      <c r="F33" s="100"/>
      <c r="G33" s="69"/>
      <c r="H33" s="6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69"/>
      <c r="B34" s="69"/>
      <c r="C34" s="35" t="s">
        <v>45</v>
      </c>
      <c r="D34" s="37"/>
      <c r="E34" s="38"/>
      <c r="F34" s="20"/>
      <c r="G34" s="69"/>
      <c r="H34" s="6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69"/>
      <c r="B35" s="69"/>
      <c r="C35" s="25" t="s">
        <v>46</v>
      </c>
      <c r="D35" s="39">
        <v>5</v>
      </c>
      <c r="E35" s="23">
        <v>0.09</v>
      </c>
      <c r="F35" s="24">
        <f>E35*D35</f>
        <v>0.44999999999999996</v>
      </c>
      <c r="G35" s="69"/>
      <c r="H35" s="6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69"/>
      <c r="B36" s="69"/>
      <c r="C36" s="35" t="s">
        <v>47</v>
      </c>
      <c r="D36" s="37"/>
      <c r="E36" s="38"/>
      <c r="F36" s="20"/>
      <c r="G36" s="69"/>
      <c r="H36" s="6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0" customHeight="1" x14ac:dyDescent="0.2">
      <c r="A37" s="69"/>
      <c r="B37" s="69"/>
      <c r="C37" s="40" t="s">
        <v>48</v>
      </c>
      <c r="D37" s="61">
        <v>5</v>
      </c>
      <c r="E37" s="98">
        <v>0.12</v>
      </c>
      <c r="F37" s="99">
        <f>E37*D37</f>
        <v>0.6</v>
      </c>
      <c r="G37" s="69"/>
      <c r="H37" s="6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5" customHeight="1" x14ac:dyDescent="0.2">
      <c r="A38" s="69"/>
      <c r="B38" s="69"/>
      <c r="C38" s="16" t="s">
        <v>49</v>
      </c>
      <c r="D38" s="62"/>
      <c r="E38" s="62"/>
      <c r="F38" s="100"/>
      <c r="G38" s="69"/>
      <c r="H38" s="6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69"/>
      <c r="B39" s="69"/>
      <c r="C39" s="35" t="s">
        <v>50</v>
      </c>
      <c r="D39" s="37"/>
      <c r="E39" s="19"/>
      <c r="F39" s="20"/>
      <c r="G39" s="69"/>
      <c r="H39" s="6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0" customHeight="1" x14ac:dyDescent="0.2">
      <c r="A40" s="69"/>
      <c r="B40" s="69"/>
      <c r="C40" s="21" t="s">
        <v>51</v>
      </c>
      <c r="D40" s="39">
        <v>5</v>
      </c>
      <c r="E40" s="23">
        <v>0.09</v>
      </c>
      <c r="F40" s="24">
        <f>E40*D40</f>
        <v>0.44999999999999996</v>
      </c>
      <c r="G40" s="69"/>
      <c r="H40" s="7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69"/>
      <c r="B41" s="69"/>
      <c r="C41" s="35" t="s">
        <v>52</v>
      </c>
      <c r="D41" s="37"/>
      <c r="E41" s="19"/>
      <c r="F41" s="20"/>
      <c r="G41" s="69"/>
      <c r="H41" s="41" t="s">
        <v>31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70"/>
      <c r="B42" s="70"/>
      <c r="C42" s="42" t="s">
        <v>53</v>
      </c>
      <c r="D42" s="43">
        <v>5</v>
      </c>
      <c r="E42" s="44">
        <v>0.03</v>
      </c>
      <c r="F42" s="45">
        <f>E42*D42</f>
        <v>0.15</v>
      </c>
      <c r="G42" s="70"/>
      <c r="H42" s="46">
        <f>F23+F25+F27+F29+F32+F35+F37+F40+F42</f>
        <v>2.4999999999999996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47"/>
      <c r="B43" s="48"/>
      <c r="C43" s="49"/>
      <c r="D43" s="48"/>
      <c r="E43" s="50"/>
      <c r="F43" s="48"/>
      <c r="G43" s="50"/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4" t="s">
        <v>18</v>
      </c>
      <c r="B44" s="63" t="s">
        <v>19</v>
      </c>
      <c r="C44" s="64"/>
      <c r="D44" s="5" t="s">
        <v>20</v>
      </c>
      <c r="E44" s="5" t="s">
        <v>21</v>
      </c>
      <c r="F44" s="5" t="s">
        <v>22</v>
      </c>
      <c r="G44" s="6" t="s">
        <v>21</v>
      </c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68">
        <v>3</v>
      </c>
      <c r="B45" s="71" t="s">
        <v>54</v>
      </c>
      <c r="C45" s="8" t="s">
        <v>55</v>
      </c>
      <c r="D45" s="18"/>
      <c r="E45" s="19"/>
      <c r="F45" s="20"/>
      <c r="G45" s="110">
        <v>0.2</v>
      </c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69"/>
      <c r="B46" s="69"/>
      <c r="C46" s="65" t="s">
        <v>56</v>
      </c>
      <c r="D46" s="67">
        <v>5</v>
      </c>
      <c r="E46" s="98">
        <v>0.06</v>
      </c>
      <c r="F46" s="99">
        <f>D46*0.06</f>
        <v>0.3</v>
      </c>
      <c r="G46" s="69"/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69"/>
      <c r="B47" s="69"/>
      <c r="C47" s="66"/>
      <c r="D47" s="62"/>
      <c r="E47" s="62"/>
      <c r="F47" s="100"/>
      <c r="G47" s="69"/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69"/>
      <c r="B48" s="69"/>
      <c r="C48" s="8" t="s">
        <v>57</v>
      </c>
      <c r="D48" s="18"/>
      <c r="E48" s="19"/>
      <c r="F48" s="20"/>
      <c r="G48" s="69"/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.75" customHeight="1" x14ac:dyDescent="0.2">
      <c r="A49" s="69"/>
      <c r="B49" s="69"/>
      <c r="C49" s="21" t="s">
        <v>58</v>
      </c>
      <c r="D49" s="22">
        <v>5</v>
      </c>
      <c r="E49" s="23">
        <v>0.04</v>
      </c>
      <c r="F49" s="24">
        <f>D49*0.04</f>
        <v>0.2</v>
      </c>
      <c r="G49" s="69"/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69"/>
      <c r="B50" s="69"/>
      <c r="C50" s="17" t="s">
        <v>59</v>
      </c>
      <c r="D50" s="18"/>
      <c r="E50" s="19"/>
      <c r="F50" s="20"/>
      <c r="G50" s="69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69"/>
      <c r="B51" s="69"/>
      <c r="C51" s="65" t="s">
        <v>60</v>
      </c>
      <c r="D51" s="67">
        <v>5</v>
      </c>
      <c r="E51" s="98">
        <v>0.03</v>
      </c>
      <c r="F51" s="99">
        <f>D51*0.03</f>
        <v>0.15</v>
      </c>
      <c r="G51" s="69"/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customHeight="1" x14ac:dyDescent="0.2">
      <c r="A52" s="69"/>
      <c r="B52" s="69"/>
      <c r="C52" s="66"/>
      <c r="D52" s="62"/>
      <c r="E52" s="62"/>
      <c r="F52" s="100"/>
      <c r="G52" s="69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9"/>
      <c r="B53" s="69"/>
      <c r="C53" s="8" t="s">
        <v>61</v>
      </c>
      <c r="D53" s="18"/>
      <c r="E53" s="19"/>
      <c r="F53" s="20"/>
      <c r="G53" s="69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3" customHeight="1" x14ac:dyDescent="0.2">
      <c r="A54" s="69"/>
      <c r="B54" s="69"/>
      <c r="C54" s="51" t="s">
        <v>62</v>
      </c>
      <c r="D54" s="32">
        <v>5</v>
      </c>
      <c r="E54" s="23">
        <v>0.05</v>
      </c>
      <c r="F54" s="24">
        <f>D54*0.05</f>
        <v>0.25</v>
      </c>
      <c r="G54" s="69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69"/>
      <c r="B55" s="69"/>
      <c r="C55" s="8" t="s">
        <v>63</v>
      </c>
      <c r="D55" s="18"/>
      <c r="E55" s="19"/>
      <c r="F55" s="20"/>
      <c r="G55" s="69"/>
      <c r="H55" s="52" t="s">
        <v>31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 x14ac:dyDescent="0.2">
      <c r="A56" s="70"/>
      <c r="B56" s="70"/>
      <c r="C56" s="53" t="s">
        <v>64</v>
      </c>
      <c r="D56" s="43">
        <v>5</v>
      </c>
      <c r="E56" s="44">
        <v>0.02</v>
      </c>
      <c r="F56" s="45">
        <f>D56*0.02</f>
        <v>0.1</v>
      </c>
      <c r="G56" s="70"/>
      <c r="H56" s="54">
        <f>(F46+F49+F51+F54+F56)</f>
        <v>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28"/>
      <c r="B57" s="29"/>
      <c r="C57" s="29"/>
      <c r="D57" s="30"/>
      <c r="E57" s="30"/>
      <c r="F57" s="55" t="s">
        <v>65</v>
      </c>
      <c r="G57" s="54">
        <f>H19+H42+H56</f>
        <v>5</v>
      </c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8.25" customHeight="1" x14ac:dyDescent="0.25">
      <c r="A58" s="72" t="s">
        <v>66</v>
      </c>
      <c r="B58" s="73"/>
      <c r="C58" s="73"/>
      <c r="D58" s="109" t="s">
        <v>67</v>
      </c>
      <c r="E58" s="73"/>
      <c r="F58" s="73"/>
      <c r="G58" s="29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56"/>
      <c r="B59" s="57"/>
      <c r="C59" s="57"/>
      <c r="D59" s="58"/>
      <c r="E59" s="58"/>
      <c r="F59" s="58"/>
      <c r="G59" s="57"/>
      <c r="H59" s="5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60"/>
      <c r="E60" s="60"/>
      <c r="F60" s="6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60"/>
      <c r="E61" s="60"/>
      <c r="F61" s="6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60"/>
      <c r="E62" s="60"/>
      <c r="F62" s="6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60"/>
      <c r="E63" s="60"/>
      <c r="F63" s="6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60"/>
      <c r="E64" s="60"/>
      <c r="F64" s="6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60"/>
      <c r="E65" s="60"/>
      <c r="F65" s="6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60"/>
      <c r="E66" s="60"/>
      <c r="F66" s="6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60"/>
      <c r="E67" s="60"/>
      <c r="F67" s="6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60"/>
      <c r="E68" s="60"/>
      <c r="F68" s="6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60"/>
      <c r="E69" s="60"/>
      <c r="F69" s="6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60"/>
      <c r="E70" s="60"/>
      <c r="F70" s="6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60"/>
      <c r="E71" s="60"/>
      <c r="F71" s="6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60"/>
      <c r="E72" s="60"/>
      <c r="F72" s="6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60"/>
      <c r="E73" s="60"/>
      <c r="F73" s="6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60"/>
      <c r="E74" s="60"/>
      <c r="F74" s="6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60"/>
      <c r="E75" s="60"/>
      <c r="F75" s="6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60"/>
      <c r="E76" s="60"/>
      <c r="F76" s="6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60"/>
      <c r="E77" s="60"/>
      <c r="F77" s="6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60"/>
      <c r="E78" s="60"/>
      <c r="F78" s="6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60"/>
      <c r="E79" s="60"/>
      <c r="F79" s="6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60"/>
      <c r="E80" s="60"/>
      <c r="F80" s="6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60"/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60"/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60"/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60"/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60"/>
      <c r="E85" s="60"/>
      <c r="F85" s="6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60"/>
      <c r="E86" s="60"/>
      <c r="F86" s="6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60"/>
      <c r="E87" s="60"/>
      <c r="F87" s="6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60"/>
      <c r="E88" s="60"/>
      <c r="F88" s="6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60"/>
      <c r="E89" s="60"/>
      <c r="F89" s="6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60"/>
      <c r="E90" s="60"/>
      <c r="F90" s="6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60"/>
      <c r="E91" s="60"/>
      <c r="F91" s="6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60"/>
      <c r="E92" s="60"/>
      <c r="F92" s="6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60"/>
      <c r="E93" s="60"/>
      <c r="F93" s="6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60"/>
      <c r="E94" s="60"/>
      <c r="F94" s="6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60"/>
      <c r="E95" s="60"/>
      <c r="F95" s="6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60"/>
      <c r="E96" s="60"/>
      <c r="F96" s="6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60"/>
      <c r="E97" s="60"/>
      <c r="F97" s="6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60"/>
      <c r="E98" s="60"/>
      <c r="F98" s="6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60"/>
      <c r="E99" s="60"/>
      <c r="F99" s="6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60"/>
      <c r="E100" s="60"/>
      <c r="F100" s="6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60"/>
      <c r="E101" s="60"/>
      <c r="F101" s="6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60"/>
      <c r="E102" s="60"/>
      <c r="F102" s="6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60"/>
      <c r="E103" s="60"/>
      <c r="F103" s="6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60"/>
      <c r="E104" s="60"/>
      <c r="F104" s="6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60"/>
      <c r="E105" s="60"/>
      <c r="F105" s="6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60"/>
      <c r="E106" s="60"/>
      <c r="F106" s="6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60"/>
      <c r="E107" s="60"/>
      <c r="F107" s="6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60"/>
      <c r="E108" s="60"/>
      <c r="F108" s="6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60"/>
      <c r="E109" s="60"/>
      <c r="F109" s="6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60"/>
      <c r="E110" s="60"/>
      <c r="F110" s="6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60"/>
      <c r="E111" s="60"/>
      <c r="F111" s="6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60"/>
      <c r="E112" s="60"/>
      <c r="F112" s="6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60"/>
      <c r="E113" s="60"/>
      <c r="F113" s="6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60"/>
      <c r="E114" s="60"/>
      <c r="F114" s="6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60"/>
      <c r="E115" s="60"/>
      <c r="F115" s="6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60"/>
      <c r="E116" s="60"/>
      <c r="F116" s="6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60"/>
      <c r="E117" s="60"/>
      <c r="F117" s="6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60"/>
      <c r="E118" s="60"/>
      <c r="F118" s="6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60"/>
      <c r="E119" s="60"/>
      <c r="F119" s="6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60"/>
      <c r="E120" s="60"/>
      <c r="F120" s="6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60"/>
      <c r="E121" s="60"/>
      <c r="F121" s="6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60"/>
      <c r="E122" s="60"/>
      <c r="F122" s="6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60"/>
      <c r="E123" s="60"/>
      <c r="F123" s="6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60"/>
      <c r="E124" s="60"/>
      <c r="F124" s="6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60"/>
      <c r="E125" s="60"/>
      <c r="F125" s="6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60"/>
      <c r="E126" s="60"/>
      <c r="F126" s="6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60"/>
      <c r="E127" s="60"/>
      <c r="F127" s="6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60"/>
      <c r="E128" s="60"/>
      <c r="F128" s="6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60"/>
      <c r="E129" s="60"/>
      <c r="F129" s="6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60"/>
      <c r="E130" s="60"/>
      <c r="F130" s="6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60"/>
      <c r="E131" s="60"/>
      <c r="F131" s="6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60"/>
      <c r="E132" s="60"/>
      <c r="F132" s="6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60"/>
      <c r="E133" s="60"/>
      <c r="F133" s="6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60"/>
      <c r="E134" s="60"/>
      <c r="F134" s="6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60"/>
      <c r="E135" s="60"/>
      <c r="F135" s="6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60"/>
      <c r="E136" s="60"/>
      <c r="F136" s="6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60"/>
      <c r="E137" s="60"/>
      <c r="F137" s="6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60"/>
      <c r="E138" s="60"/>
      <c r="F138" s="6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60"/>
      <c r="E139" s="60"/>
      <c r="F139" s="6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60"/>
      <c r="E140" s="60"/>
      <c r="F140" s="6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60"/>
      <c r="E141" s="60"/>
      <c r="F141" s="6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60"/>
      <c r="E142" s="60"/>
      <c r="F142" s="6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60"/>
      <c r="E143" s="60"/>
      <c r="F143" s="6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60"/>
      <c r="E144" s="60"/>
      <c r="F144" s="6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60"/>
      <c r="E145" s="60"/>
      <c r="F145" s="6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60"/>
      <c r="E146" s="60"/>
      <c r="F146" s="6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60"/>
      <c r="E147" s="60"/>
      <c r="F147" s="6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60"/>
      <c r="E148" s="60"/>
      <c r="F148" s="6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60"/>
      <c r="E149" s="60"/>
      <c r="F149" s="6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60"/>
      <c r="E150" s="60"/>
      <c r="F150" s="6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60"/>
      <c r="E151" s="60"/>
      <c r="F151" s="6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60"/>
      <c r="E152" s="60"/>
      <c r="F152" s="6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60"/>
      <c r="E153" s="60"/>
      <c r="F153" s="6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60"/>
      <c r="E154" s="60"/>
      <c r="F154" s="6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60"/>
      <c r="E155" s="60"/>
      <c r="F155" s="6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60"/>
      <c r="E156" s="60"/>
      <c r="F156" s="6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60"/>
      <c r="E157" s="60"/>
      <c r="F157" s="6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60"/>
      <c r="E158" s="60"/>
      <c r="F158" s="6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60"/>
      <c r="E159" s="60"/>
      <c r="F159" s="6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60"/>
      <c r="E160" s="60"/>
      <c r="F160" s="6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60"/>
      <c r="E161" s="60"/>
      <c r="F161" s="6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60"/>
      <c r="E162" s="60"/>
      <c r="F162" s="6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60"/>
      <c r="E163" s="60"/>
      <c r="F163" s="6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60"/>
      <c r="E164" s="60"/>
      <c r="F164" s="6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60"/>
      <c r="E165" s="60"/>
      <c r="F165" s="6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60"/>
      <c r="E166" s="60"/>
      <c r="F166" s="6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60"/>
      <c r="E167" s="60"/>
      <c r="F167" s="6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60"/>
      <c r="E168" s="60"/>
      <c r="F168" s="6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60"/>
      <c r="E169" s="60"/>
      <c r="F169" s="6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60"/>
      <c r="E170" s="60"/>
      <c r="F170" s="6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60"/>
      <c r="E171" s="60"/>
      <c r="F171" s="6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60"/>
      <c r="E172" s="60"/>
      <c r="F172" s="6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60"/>
      <c r="E173" s="60"/>
      <c r="F173" s="6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60"/>
      <c r="E174" s="60"/>
      <c r="F174" s="6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60"/>
      <c r="E175" s="60"/>
      <c r="F175" s="6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60"/>
      <c r="E176" s="60"/>
      <c r="F176" s="6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60"/>
      <c r="E177" s="60"/>
      <c r="F177" s="6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60"/>
      <c r="E178" s="60"/>
      <c r="F178" s="6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60"/>
      <c r="E179" s="60"/>
      <c r="F179" s="6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60"/>
      <c r="E180" s="60"/>
      <c r="F180" s="6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60"/>
      <c r="E181" s="60"/>
      <c r="F181" s="6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60"/>
      <c r="E182" s="60"/>
      <c r="F182" s="6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60"/>
      <c r="E183" s="60"/>
      <c r="F183" s="6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60"/>
      <c r="E184" s="60"/>
      <c r="F184" s="6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60"/>
      <c r="E185" s="60"/>
      <c r="F185" s="6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60"/>
      <c r="E186" s="60"/>
      <c r="F186" s="6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60"/>
      <c r="E187" s="60"/>
      <c r="F187" s="6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60"/>
      <c r="E188" s="60"/>
      <c r="F188" s="6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60"/>
      <c r="E189" s="60"/>
      <c r="F189" s="6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60"/>
      <c r="E190" s="60"/>
      <c r="F190" s="6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60"/>
      <c r="E191" s="60"/>
      <c r="F191" s="6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60"/>
      <c r="E192" s="60"/>
      <c r="F192" s="6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60"/>
      <c r="E193" s="60"/>
      <c r="F193" s="6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60"/>
      <c r="E194" s="60"/>
      <c r="F194" s="6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60"/>
      <c r="E195" s="60"/>
      <c r="F195" s="6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60"/>
      <c r="E196" s="60"/>
      <c r="F196" s="6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60"/>
      <c r="E197" s="60"/>
      <c r="F197" s="6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60"/>
      <c r="E198" s="60"/>
      <c r="F198" s="6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60"/>
      <c r="E199" s="60"/>
      <c r="F199" s="6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60"/>
      <c r="E200" s="60"/>
      <c r="F200" s="6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60"/>
      <c r="E201" s="60"/>
      <c r="F201" s="6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60"/>
      <c r="E202" s="60"/>
      <c r="F202" s="6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60"/>
      <c r="E203" s="60"/>
      <c r="F203" s="6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60"/>
      <c r="E204" s="60"/>
      <c r="F204" s="6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60"/>
      <c r="E205" s="60"/>
      <c r="F205" s="6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60"/>
      <c r="E206" s="60"/>
      <c r="F206" s="6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60"/>
      <c r="E207" s="60"/>
      <c r="F207" s="6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60"/>
      <c r="E208" s="60"/>
      <c r="F208" s="6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60"/>
      <c r="E209" s="60"/>
      <c r="F209" s="6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60"/>
      <c r="E210" s="60"/>
      <c r="F210" s="6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60"/>
      <c r="E211" s="60"/>
      <c r="F211" s="6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60"/>
      <c r="E212" s="60"/>
      <c r="F212" s="6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60"/>
      <c r="E213" s="60"/>
      <c r="F213" s="6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60"/>
      <c r="E214" s="60"/>
      <c r="F214" s="6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60"/>
      <c r="E215" s="60"/>
      <c r="F215" s="6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60"/>
      <c r="E216" s="60"/>
      <c r="F216" s="6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60"/>
      <c r="E217" s="60"/>
      <c r="F217" s="6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60"/>
      <c r="E218" s="60"/>
      <c r="F218" s="6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60"/>
      <c r="E219" s="60"/>
      <c r="F219" s="6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60"/>
      <c r="E220" s="60"/>
      <c r="F220" s="6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60"/>
      <c r="E221" s="60"/>
      <c r="F221" s="6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60"/>
      <c r="E222" s="60"/>
      <c r="F222" s="6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60"/>
      <c r="E223" s="60"/>
      <c r="F223" s="6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60"/>
      <c r="E224" s="60"/>
      <c r="F224" s="6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60"/>
      <c r="E225" s="60"/>
      <c r="F225" s="6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60"/>
      <c r="E226" s="60"/>
      <c r="F226" s="6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60"/>
      <c r="E227" s="60"/>
      <c r="F227" s="6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60"/>
      <c r="E228" s="60"/>
      <c r="F228" s="6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60"/>
      <c r="E229" s="60"/>
      <c r="F229" s="6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60"/>
      <c r="E230" s="60"/>
      <c r="F230" s="6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60"/>
      <c r="E231" s="60"/>
      <c r="F231" s="6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60"/>
      <c r="E232" s="60"/>
      <c r="F232" s="6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60"/>
      <c r="E233" s="60"/>
      <c r="F233" s="6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60"/>
      <c r="E234" s="60"/>
      <c r="F234" s="6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60"/>
      <c r="E235" s="60"/>
      <c r="F235" s="6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60"/>
      <c r="E236" s="60"/>
      <c r="F236" s="6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60"/>
      <c r="E237" s="60"/>
      <c r="F237" s="6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60"/>
      <c r="E238" s="60"/>
      <c r="F238" s="6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60"/>
      <c r="E239" s="60"/>
      <c r="F239" s="6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60"/>
      <c r="E240" s="60"/>
      <c r="F240" s="6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60"/>
      <c r="E241" s="60"/>
      <c r="F241" s="6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60"/>
      <c r="E242" s="60"/>
      <c r="F242" s="6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60"/>
      <c r="E243" s="60"/>
      <c r="F243" s="6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60"/>
      <c r="E244" s="60"/>
      <c r="F244" s="6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60"/>
      <c r="E245" s="60"/>
      <c r="F245" s="6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60"/>
      <c r="E246" s="60"/>
      <c r="F246" s="6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60"/>
      <c r="E247" s="60"/>
      <c r="F247" s="6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60"/>
      <c r="E248" s="60"/>
      <c r="F248" s="6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60"/>
      <c r="E249" s="60"/>
      <c r="F249" s="6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60"/>
      <c r="E250" s="60"/>
      <c r="F250" s="6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60"/>
      <c r="E251" s="60"/>
      <c r="F251" s="6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60"/>
      <c r="E252" s="60"/>
      <c r="F252" s="6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60"/>
      <c r="E253" s="60"/>
      <c r="F253" s="6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60"/>
      <c r="E254" s="60"/>
      <c r="F254" s="6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60"/>
      <c r="E255" s="60"/>
      <c r="F255" s="6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60"/>
      <c r="E256" s="60"/>
      <c r="F256" s="6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60"/>
      <c r="E257" s="60"/>
      <c r="F257" s="6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60"/>
      <c r="E258" s="60"/>
      <c r="F258" s="6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60"/>
      <c r="E259" s="60"/>
      <c r="F259" s="6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60"/>
      <c r="E260" s="60"/>
      <c r="F260" s="6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60"/>
      <c r="E261" s="60"/>
      <c r="F261" s="6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60"/>
      <c r="E262" s="60"/>
      <c r="F262" s="6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60"/>
      <c r="E263" s="60"/>
      <c r="F263" s="6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60"/>
      <c r="E264" s="60"/>
      <c r="F264" s="6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60"/>
      <c r="E265" s="60"/>
      <c r="F265" s="6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60"/>
      <c r="E266" s="60"/>
      <c r="F266" s="6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60"/>
      <c r="E267" s="60"/>
      <c r="F267" s="6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60"/>
      <c r="E268" s="60"/>
      <c r="F268" s="6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60"/>
      <c r="E269" s="60"/>
      <c r="F269" s="6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60"/>
      <c r="E270" s="60"/>
      <c r="F270" s="6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60"/>
      <c r="E271" s="60"/>
      <c r="F271" s="6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60"/>
      <c r="E272" s="60"/>
      <c r="F272" s="6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60"/>
      <c r="E273" s="60"/>
      <c r="F273" s="6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60"/>
      <c r="E274" s="60"/>
      <c r="F274" s="6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60"/>
      <c r="E275" s="60"/>
      <c r="F275" s="6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60"/>
      <c r="E276" s="60"/>
      <c r="F276" s="6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60"/>
      <c r="E277" s="60"/>
      <c r="F277" s="6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60"/>
      <c r="E278" s="60"/>
      <c r="F278" s="6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60"/>
      <c r="E279" s="60"/>
      <c r="F279" s="6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60"/>
      <c r="E280" s="60"/>
      <c r="F280" s="6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60"/>
      <c r="E281" s="60"/>
      <c r="F281" s="6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60"/>
      <c r="E282" s="60"/>
      <c r="F282" s="6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60"/>
      <c r="E283" s="60"/>
      <c r="F283" s="6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60"/>
      <c r="E284" s="60"/>
      <c r="F284" s="6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60"/>
      <c r="E285" s="60"/>
      <c r="F285" s="6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60"/>
      <c r="E286" s="60"/>
      <c r="F286" s="6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60"/>
      <c r="E287" s="60"/>
      <c r="F287" s="6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60"/>
      <c r="E288" s="60"/>
      <c r="F288" s="6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60"/>
      <c r="E289" s="60"/>
      <c r="F289" s="6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60"/>
      <c r="E290" s="60"/>
      <c r="F290" s="6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60"/>
      <c r="E291" s="60"/>
      <c r="F291" s="6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60"/>
      <c r="E292" s="60"/>
      <c r="F292" s="6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60"/>
      <c r="E293" s="60"/>
      <c r="F293" s="6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60"/>
      <c r="E294" s="60"/>
      <c r="F294" s="6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60"/>
      <c r="E295" s="60"/>
      <c r="F295" s="6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60"/>
      <c r="E296" s="60"/>
      <c r="F296" s="6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60"/>
      <c r="E297" s="60"/>
      <c r="F297" s="6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60"/>
      <c r="E298" s="60"/>
      <c r="F298" s="6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60"/>
      <c r="E299" s="60"/>
      <c r="F299" s="6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60"/>
      <c r="E300" s="60"/>
      <c r="F300" s="6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60"/>
      <c r="E301" s="60"/>
      <c r="F301" s="6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60"/>
      <c r="E302" s="60"/>
      <c r="F302" s="6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60"/>
      <c r="E303" s="60"/>
      <c r="F303" s="6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60"/>
      <c r="E304" s="60"/>
      <c r="F304" s="6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60"/>
      <c r="E305" s="60"/>
      <c r="F305" s="6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60"/>
      <c r="E306" s="60"/>
      <c r="F306" s="6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60"/>
      <c r="E307" s="60"/>
      <c r="F307" s="6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60"/>
      <c r="E308" s="60"/>
      <c r="F308" s="6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60"/>
      <c r="E309" s="60"/>
      <c r="F309" s="6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60"/>
      <c r="E310" s="60"/>
      <c r="F310" s="6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60"/>
      <c r="E311" s="60"/>
      <c r="F311" s="6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60"/>
      <c r="E312" s="60"/>
      <c r="F312" s="6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60"/>
      <c r="E313" s="60"/>
      <c r="F313" s="6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60"/>
      <c r="E314" s="60"/>
      <c r="F314" s="6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60"/>
      <c r="E315" s="60"/>
      <c r="F315" s="6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60"/>
      <c r="E316" s="60"/>
      <c r="F316" s="6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60"/>
      <c r="E317" s="60"/>
      <c r="F317" s="6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60"/>
      <c r="E318" s="60"/>
      <c r="F318" s="6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60"/>
      <c r="E319" s="60"/>
      <c r="F319" s="6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60"/>
      <c r="E320" s="60"/>
      <c r="F320" s="6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60"/>
      <c r="E321" s="60"/>
      <c r="F321" s="6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60"/>
      <c r="E322" s="60"/>
      <c r="F322" s="6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60"/>
      <c r="E323" s="60"/>
      <c r="F323" s="6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60"/>
      <c r="E324" s="60"/>
      <c r="F324" s="6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60"/>
      <c r="E325" s="60"/>
      <c r="F325" s="6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60"/>
      <c r="E326" s="60"/>
      <c r="F326" s="6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60"/>
      <c r="E327" s="60"/>
      <c r="F327" s="6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60"/>
      <c r="E328" s="60"/>
      <c r="F328" s="6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60"/>
      <c r="E329" s="60"/>
      <c r="F329" s="6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60"/>
      <c r="E330" s="60"/>
      <c r="F330" s="6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60"/>
      <c r="E331" s="60"/>
      <c r="F331" s="6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60"/>
      <c r="E332" s="60"/>
      <c r="F332" s="6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60"/>
      <c r="E333" s="60"/>
      <c r="F333" s="6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60"/>
      <c r="E334" s="60"/>
      <c r="F334" s="6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60"/>
      <c r="E335" s="60"/>
      <c r="F335" s="6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60"/>
      <c r="E336" s="60"/>
      <c r="F336" s="6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60"/>
      <c r="E337" s="60"/>
      <c r="F337" s="6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60"/>
      <c r="E338" s="60"/>
      <c r="F338" s="6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60"/>
      <c r="E339" s="60"/>
      <c r="F339" s="6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60"/>
      <c r="E340" s="60"/>
      <c r="F340" s="6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60"/>
      <c r="E341" s="60"/>
      <c r="F341" s="6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60"/>
      <c r="E342" s="60"/>
      <c r="F342" s="6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60"/>
      <c r="E343" s="60"/>
      <c r="F343" s="6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60"/>
      <c r="E344" s="60"/>
      <c r="F344" s="6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60"/>
      <c r="E345" s="60"/>
      <c r="F345" s="6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60"/>
      <c r="E346" s="60"/>
      <c r="F346" s="6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60"/>
      <c r="E347" s="60"/>
      <c r="F347" s="6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60"/>
      <c r="E348" s="60"/>
      <c r="F348" s="6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60"/>
      <c r="E349" s="60"/>
      <c r="F349" s="6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60"/>
      <c r="E350" s="60"/>
      <c r="F350" s="6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60"/>
      <c r="E351" s="60"/>
      <c r="F351" s="6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60"/>
      <c r="E352" s="60"/>
      <c r="F352" s="6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60"/>
      <c r="E353" s="60"/>
      <c r="F353" s="6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60"/>
      <c r="E354" s="60"/>
      <c r="F354" s="6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60"/>
      <c r="E355" s="60"/>
      <c r="F355" s="6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60"/>
      <c r="E356" s="60"/>
      <c r="F356" s="6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60"/>
      <c r="E357" s="60"/>
      <c r="F357" s="6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60"/>
      <c r="E358" s="60"/>
      <c r="F358" s="6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60"/>
      <c r="E359" s="60"/>
      <c r="F359" s="6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60"/>
      <c r="E360" s="60"/>
      <c r="F360" s="6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60"/>
      <c r="E361" s="60"/>
      <c r="F361" s="6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60"/>
      <c r="E362" s="60"/>
      <c r="F362" s="6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60"/>
      <c r="E363" s="60"/>
      <c r="F363" s="6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60"/>
      <c r="E364" s="60"/>
      <c r="F364" s="6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60"/>
      <c r="E365" s="60"/>
      <c r="F365" s="6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60"/>
      <c r="E366" s="60"/>
      <c r="F366" s="6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60"/>
      <c r="E367" s="60"/>
      <c r="F367" s="6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60"/>
      <c r="E368" s="60"/>
      <c r="F368" s="6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60"/>
      <c r="E369" s="60"/>
      <c r="F369" s="6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60"/>
      <c r="E370" s="60"/>
      <c r="F370" s="6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60"/>
      <c r="E371" s="60"/>
      <c r="F371" s="6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60"/>
      <c r="E372" s="60"/>
      <c r="F372" s="6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60"/>
      <c r="E373" s="60"/>
      <c r="F373" s="6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60"/>
      <c r="E374" s="60"/>
      <c r="F374" s="6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60"/>
      <c r="E375" s="60"/>
      <c r="F375" s="6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60"/>
      <c r="E376" s="60"/>
      <c r="F376" s="6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60"/>
      <c r="E377" s="60"/>
      <c r="F377" s="6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60"/>
      <c r="E378" s="60"/>
      <c r="F378" s="6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60"/>
      <c r="E379" s="60"/>
      <c r="F379" s="6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60"/>
      <c r="E380" s="60"/>
      <c r="F380" s="6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60"/>
      <c r="E381" s="60"/>
      <c r="F381" s="6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60"/>
      <c r="E382" s="60"/>
      <c r="F382" s="6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60"/>
      <c r="E383" s="60"/>
      <c r="F383" s="6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60"/>
      <c r="E384" s="60"/>
      <c r="F384" s="6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60"/>
      <c r="E385" s="60"/>
      <c r="F385" s="6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60"/>
      <c r="E386" s="60"/>
      <c r="F386" s="6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60"/>
      <c r="E387" s="60"/>
      <c r="F387" s="6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60"/>
      <c r="E388" s="60"/>
      <c r="F388" s="6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60"/>
      <c r="E389" s="60"/>
      <c r="F389" s="6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60"/>
      <c r="E390" s="60"/>
      <c r="F390" s="6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60"/>
      <c r="E391" s="60"/>
      <c r="F391" s="6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60"/>
      <c r="E392" s="60"/>
      <c r="F392" s="6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60"/>
      <c r="E393" s="60"/>
      <c r="F393" s="6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60"/>
      <c r="E394" s="60"/>
      <c r="F394" s="6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60"/>
      <c r="E395" s="60"/>
      <c r="F395" s="6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60"/>
      <c r="E396" s="60"/>
      <c r="F396" s="6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60"/>
      <c r="E397" s="60"/>
      <c r="F397" s="6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60"/>
      <c r="E398" s="60"/>
      <c r="F398" s="6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60"/>
      <c r="E399" s="60"/>
      <c r="F399" s="6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60"/>
      <c r="E400" s="60"/>
      <c r="F400" s="6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60"/>
      <c r="E401" s="60"/>
      <c r="F401" s="6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60"/>
      <c r="E402" s="60"/>
      <c r="F402" s="6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60"/>
      <c r="E403" s="60"/>
      <c r="F403" s="6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60"/>
      <c r="E404" s="60"/>
      <c r="F404" s="6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60"/>
      <c r="E405" s="60"/>
      <c r="F405" s="6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60"/>
      <c r="E406" s="60"/>
      <c r="F406" s="6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60"/>
      <c r="E407" s="60"/>
      <c r="F407" s="6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60"/>
      <c r="E408" s="60"/>
      <c r="F408" s="6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60"/>
      <c r="E409" s="60"/>
      <c r="F409" s="6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60"/>
      <c r="E410" s="60"/>
      <c r="F410" s="6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60"/>
      <c r="E411" s="60"/>
      <c r="F411" s="6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60"/>
      <c r="E412" s="60"/>
      <c r="F412" s="6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60"/>
      <c r="E413" s="60"/>
      <c r="F413" s="6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60"/>
      <c r="E414" s="60"/>
      <c r="F414" s="6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60"/>
      <c r="E415" s="60"/>
      <c r="F415" s="6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60"/>
      <c r="E416" s="60"/>
      <c r="F416" s="6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60"/>
      <c r="E417" s="60"/>
      <c r="F417" s="6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60"/>
      <c r="E418" s="60"/>
      <c r="F418" s="6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60"/>
      <c r="E419" s="60"/>
      <c r="F419" s="6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60"/>
      <c r="E420" s="60"/>
      <c r="F420" s="6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60"/>
      <c r="E421" s="60"/>
      <c r="F421" s="6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60"/>
      <c r="E422" s="60"/>
      <c r="F422" s="6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60"/>
      <c r="E423" s="60"/>
      <c r="F423" s="6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60"/>
      <c r="E424" s="60"/>
      <c r="F424" s="6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60"/>
      <c r="E425" s="60"/>
      <c r="F425" s="6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60"/>
      <c r="E426" s="60"/>
      <c r="F426" s="6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60"/>
      <c r="E427" s="60"/>
      <c r="F427" s="6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60"/>
      <c r="E428" s="60"/>
      <c r="F428" s="6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60"/>
      <c r="E429" s="60"/>
      <c r="F429" s="6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60"/>
      <c r="E430" s="60"/>
      <c r="F430" s="6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60"/>
      <c r="E431" s="60"/>
      <c r="F431" s="6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60"/>
      <c r="E432" s="60"/>
      <c r="F432" s="6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60"/>
      <c r="E433" s="60"/>
      <c r="F433" s="6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60"/>
      <c r="E434" s="60"/>
      <c r="F434" s="6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60"/>
      <c r="E435" s="60"/>
      <c r="F435" s="6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60"/>
      <c r="E436" s="60"/>
      <c r="F436" s="6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60"/>
      <c r="E437" s="60"/>
      <c r="F437" s="6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60"/>
      <c r="E438" s="60"/>
      <c r="F438" s="6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60"/>
      <c r="E439" s="60"/>
      <c r="F439" s="6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60"/>
      <c r="E440" s="60"/>
      <c r="F440" s="6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60"/>
      <c r="E441" s="60"/>
      <c r="F441" s="6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60"/>
      <c r="E442" s="60"/>
      <c r="F442" s="6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60"/>
      <c r="E443" s="60"/>
      <c r="F443" s="6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60"/>
      <c r="E444" s="60"/>
      <c r="F444" s="6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60"/>
      <c r="E445" s="60"/>
      <c r="F445" s="6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60"/>
      <c r="E446" s="60"/>
      <c r="F446" s="6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60"/>
      <c r="E447" s="60"/>
      <c r="F447" s="6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60"/>
      <c r="E448" s="60"/>
      <c r="F448" s="6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60"/>
      <c r="E449" s="60"/>
      <c r="F449" s="6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60"/>
      <c r="E450" s="60"/>
      <c r="F450" s="6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60"/>
      <c r="E451" s="60"/>
      <c r="F451" s="6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60"/>
      <c r="E452" s="60"/>
      <c r="F452" s="6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60"/>
      <c r="E453" s="60"/>
      <c r="F453" s="6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60"/>
      <c r="E454" s="60"/>
      <c r="F454" s="6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60"/>
      <c r="E455" s="60"/>
      <c r="F455" s="6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60"/>
      <c r="E456" s="60"/>
      <c r="F456" s="6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60"/>
      <c r="E457" s="60"/>
      <c r="F457" s="6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60"/>
      <c r="E458" s="60"/>
      <c r="F458" s="6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60"/>
      <c r="E459" s="60"/>
      <c r="F459" s="6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60"/>
      <c r="E460" s="60"/>
      <c r="F460" s="6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60"/>
      <c r="E461" s="60"/>
      <c r="F461" s="6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60"/>
      <c r="E462" s="60"/>
      <c r="F462" s="6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60"/>
      <c r="E463" s="60"/>
      <c r="F463" s="6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60"/>
      <c r="E464" s="60"/>
      <c r="F464" s="6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60"/>
      <c r="E465" s="60"/>
      <c r="F465" s="6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60"/>
      <c r="E466" s="60"/>
      <c r="F466" s="6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60"/>
      <c r="E467" s="60"/>
      <c r="F467" s="6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60"/>
      <c r="E468" s="60"/>
      <c r="F468" s="6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60"/>
      <c r="E469" s="60"/>
      <c r="F469" s="6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60"/>
      <c r="E470" s="60"/>
      <c r="F470" s="6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60"/>
      <c r="E471" s="60"/>
      <c r="F471" s="6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60"/>
      <c r="E472" s="60"/>
      <c r="F472" s="6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60"/>
      <c r="E473" s="60"/>
      <c r="F473" s="6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60"/>
      <c r="E474" s="60"/>
      <c r="F474" s="6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60"/>
      <c r="E475" s="60"/>
      <c r="F475" s="6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60"/>
      <c r="E476" s="60"/>
      <c r="F476" s="6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60"/>
      <c r="E477" s="60"/>
      <c r="F477" s="6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60"/>
      <c r="E478" s="60"/>
      <c r="F478" s="6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60"/>
      <c r="E479" s="60"/>
      <c r="F479" s="6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60"/>
      <c r="E480" s="60"/>
      <c r="F480" s="6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60"/>
      <c r="E481" s="60"/>
      <c r="F481" s="6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60"/>
      <c r="E482" s="60"/>
      <c r="F482" s="6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60"/>
      <c r="E483" s="60"/>
      <c r="F483" s="6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60"/>
      <c r="E484" s="60"/>
      <c r="F484" s="6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60"/>
      <c r="E485" s="60"/>
      <c r="F485" s="6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60"/>
      <c r="E486" s="60"/>
      <c r="F486" s="6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60"/>
      <c r="E487" s="60"/>
      <c r="F487" s="6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60"/>
      <c r="E488" s="60"/>
      <c r="F488" s="6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60"/>
      <c r="E489" s="60"/>
      <c r="F489" s="6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60"/>
      <c r="E490" s="60"/>
      <c r="F490" s="6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60"/>
      <c r="E491" s="60"/>
      <c r="F491" s="6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60"/>
      <c r="E492" s="60"/>
      <c r="F492" s="6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60"/>
      <c r="E493" s="60"/>
      <c r="F493" s="6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60"/>
      <c r="E494" s="60"/>
      <c r="F494" s="6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60"/>
      <c r="E495" s="60"/>
      <c r="F495" s="6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60"/>
      <c r="E496" s="60"/>
      <c r="F496" s="6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60"/>
      <c r="E497" s="60"/>
      <c r="F497" s="6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60"/>
      <c r="E498" s="60"/>
      <c r="F498" s="6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60"/>
      <c r="E499" s="60"/>
      <c r="F499" s="6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60"/>
      <c r="E500" s="60"/>
      <c r="F500" s="6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60"/>
      <c r="E501" s="60"/>
      <c r="F501" s="6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60"/>
      <c r="E502" s="60"/>
      <c r="F502" s="6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60"/>
      <c r="E503" s="60"/>
      <c r="F503" s="6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60"/>
      <c r="E504" s="60"/>
      <c r="F504" s="6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60"/>
      <c r="E505" s="60"/>
      <c r="F505" s="6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60"/>
      <c r="E506" s="60"/>
      <c r="F506" s="6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60"/>
      <c r="E507" s="60"/>
      <c r="F507" s="6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60"/>
      <c r="E508" s="60"/>
      <c r="F508" s="6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60"/>
      <c r="E509" s="60"/>
      <c r="F509" s="6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60"/>
      <c r="E510" s="60"/>
      <c r="F510" s="6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60"/>
      <c r="E511" s="60"/>
      <c r="F511" s="6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60"/>
      <c r="E512" s="60"/>
      <c r="F512" s="6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60"/>
      <c r="E513" s="60"/>
      <c r="F513" s="6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60"/>
      <c r="E514" s="60"/>
      <c r="F514" s="6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60"/>
      <c r="E515" s="60"/>
      <c r="F515" s="6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60"/>
      <c r="E516" s="60"/>
      <c r="F516" s="6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60"/>
      <c r="E517" s="60"/>
      <c r="F517" s="6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60"/>
      <c r="E518" s="60"/>
      <c r="F518" s="6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60"/>
      <c r="E519" s="60"/>
      <c r="F519" s="6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60"/>
      <c r="E520" s="60"/>
      <c r="F520" s="6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60"/>
      <c r="E521" s="60"/>
      <c r="F521" s="6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60"/>
      <c r="E522" s="60"/>
      <c r="F522" s="6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60"/>
      <c r="E523" s="60"/>
      <c r="F523" s="6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60"/>
      <c r="E524" s="60"/>
      <c r="F524" s="6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60"/>
      <c r="E525" s="60"/>
      <c r="F525" s="6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60"/>
      <c r="E526" s="60"/>
      <c r="F526" s="6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60"/>
      <c r="E527" s="60"/>
      <c r="F527" s="6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60"/>
      <c r="E528" s="60"/>
      <c r="F528" s="6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60"/>
      <c r="E529" s="60"/>
      <c r="F529" s="6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60"/>
      <c r="E530" s="60"/>
      <c r="F530" s="6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60"/>
      <c r="E531" s="60"/>
      <c r="F531" s="6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60"/>
      <c r="E532" s="60"/>
      <c r="F532" s="6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60"/>
      <c r="E533" s="60"/>
      <c r="F533" s="6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60"/>
      <c r="E534" s="60"/>
      <c r="F534" s="6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60"/>
      <c r="E535" s="60"/>
      <c r="F535" s="6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60"/>
      <c r="E536" s="60"/>
      <c r="F536" s="6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60"/>
      <c r="E537" s="60"/>
      <c r="F537" s="6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60"/>
      <c r="E538" s="60"/>
      <c r="F538" s="6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60"/>
      <c r="E539" s="60"/>
      <c r="F539" s="6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60"/>
      <c r="E540" s="60"/>
      <c r="F540" s="6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60"/>
      <c r="E541" s="60"/>
      <c r="F541" s="6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60"/>
      <c r="E542" s="60"/>
      <c r="F542" s="6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60"/>
      <c r="E543" s="60"/>
      <c r="F543" s="6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60"/>
      <c r="E544" s="60"/>
      <c r="F544" s="6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60"/>
      <c r="E545" s="60"/>
      <c r="F545" s="6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60"/>
      <c r="E546" s="60"/>
      <c r="F546" s="6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60"/>
      <c r="E547" s="60"/>
      <c r="F547" s="6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60"/>
      <c r="E548" s="60"/>
      <c r="F548" s="6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60"/>
      <c r="E549" s="60"/>
      <c r="F549" s="6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60"/>
      <c r="E550" s="60"/>
      <c r="F550" s="6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60"/>
      <c r="E551" s="60"/>
      <c r="F551" s="6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60"/>
      <c r="E552" s="60"/>
      <c r="F552" s="6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60"/>
      <c r="E553" s="60"/>
      <c r="F553" s="6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60"/>
      <c r="E554" s="60"/>
      <c r="F554" s="6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60"/>
      <c r="E555" s="60"/>
      <c r="F555" s="6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60"/>
      <c r="E556" s="60"/>
      <c r="F556" s="6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60"/>
      <c r="E557" s="60"/>
      <c r="F557" s="6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60"/>
      <c r="E558" s="60"/>
      <c r="F558" s="6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60"/>
      <c r="E559" s="60"/>
      <c r="F559" s="6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60"/>
      <c r="E560" s="60"/>
      <c r="F560" s="6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60"/>
      <c r="E561" s="60"/>
      <c r="F561" s="6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60"/>
      <c r="E562" s="60"/>
      <c r="F562" s="6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60"/>
      <c r="E563" s="60"/>
      <c r="F563" s="6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60"/>
      <c r="E564" s="60"/>
      <c r="F564" s="6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60"/>
      <c r="E565" s="60"/>
      <c r="F565" s="6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60"/>
      <c r="E566" s="60"/>
      <c r="F566" s="6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60"/>
      <c r="E567" s="60"/>
      <c r="F567" s="6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60"/>
      <c r="E568" s="60"/>
      <c r="F568" s="6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60"/>
      <c r="E569" s="60"/>
      <c r="F569" s="6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60"/>
      <c r="E570" s="60"/>
      <c r="F570" s="6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60"/>
      <c r="E571" s="60"/>
      <c r="F571" s="6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60"/>
      <c r="E572" s="60"/>
      <c r="F572" s="6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60"/>
      <c r="E573" s="60"/>
      <c r="F573" s="6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60"/>
      <c r="E574" s="60"/>
      <c r="F574" s="6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60"/>
      <c r="E575" s="60"/>
      <c r="F575" s="6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60"/>
      <c r="E576" s="60"/>
      <c r="F576" s="6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60"/>
      <c r="E577" s="60"/>
      <c r="F577" s="6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60"/>
      <c r="E578" s="60"/>
      <c r="F578" s="6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60"/>
      <c r="E579" s="60"/>
      <c r="F579" s="6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60"/>
      <c r="E580" s="60"/>
      <c r="F580" s="6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60"/>
      <c r="E581" s="60"/>
      <c r="F581" s="6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60"/>
      <c r="E582" s="60"/>
      <c r="F582" s="6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60"/>
      <c r="E583" s="60"/>
      <c r="F583" s="6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60"/>
      <c r="E584" s="60"/>
      <c r="F584" s="6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60"/>
      <c r="E585" s="60"/>
      <c r="F585" s="6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60"/>
      <c r="E586" s="60"/>
      <c r="F586" s="6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60"/>
      <c r="E587" s="60"/>
      <c r="F587" s="6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60"/>
      <c r="E588" s="60"/>
      <c r="F588" s="6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60"/>
      <c r="E589" s="60"/>
      <c r="F589" s="6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60"/>
      <c r="E590" s="60"/>
      <c r="F590" s="6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60"/>
      <c r="E591" s="60"/>
      <c r="F591" s="6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60"/>
      <c r="E592" s="60"/>
      <c r="F592" s="6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60"/>
      <c r="E593" s="60"/>
      <c r="F593" s="6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60"/>
      <c r="E594" s="60"/>
      <c r="F594" s="6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60"/>
      <c r="E595" s="60"/>
      <c r="F595" s="6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60"/>
      <c r="E596" s="60"/>
      <c r="F596" s="6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60"/>
      <c r="E597" s="60"/>
      <c r="F597" s="6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60"/>
      <c r="E598" s="60"/>
      <c r="F598" s="6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60"/>
      <c r="E599" s="60"/>
      <c r="F599" s="6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60"/>
      <c r="E600" s="60"/>
      <c r="F600" s="6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60"/>
      <c r="E601" s="60"/>
      <c r="F601" s="6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60"/>
      <c r="E602" s="60"/>
      <c r="F602" s="6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60"/>
      <c r="E603" s="60"/>
      <c r="F603" s="6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60"/>
      <c r="E604" s="60"/>
      <c r="F604" s="6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60"/>
      <c r="E605" s="60"/>
      <c r="F605" s="6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60"/>
      <c r="E606" s="60"/>
      <c r="F606" s="6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60"/>
      <c r="E607" s="60"/>
      <c r="F607" s="6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60"/>
      <c r="E608" s="60"/>
      <c r="F608" s="6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60"/>
      <c r="E609" s="60"/>
      <c r="F609" s="6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60"/>
      <c r="E610" s="60"/>
      <c r="F610" s="6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60"/>
      <c r="E611" s="60"/>
      <c r="F611" s="6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60"/>
      <c r="E612" s="60"/>
      <c r="F612" s="6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60"/>
      <c r="E613" s="60"/>
      <c r="F613" s="6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60"/>
      <c r="E614" s="60"/>
      <c r="F614" s="6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60"/>
      <c r="E615" s="60"/>
      <c r="F615" s="6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60"/>
      <c r="E616" s="60"/>
      <c r="F616" s="6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60"/>
      <c r="E617" s="60"/>
      <c r="F617" s="6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60"/>
      <c r="E618" s="60"/>
      <c r="F618" s="6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60"/>
      <c r="E619" s="60"/>
      <c r="F619" s="6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60"/>
      <c r="E620" s="60"/>
      <c r="F620" s="6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60"/>
      <c r="E621" s="60"/>
      <c r="F621" s="6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60"/>
      <c r="E622" s="60"/>
      <c r="F622" s="6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60"/>
      <c r="E623" s="60"/>
      <c r="F623" s="6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60"/>
      <c r="E624" s="60"/>
      <c r="F624" s="6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60"/>
      <c r="E625" s="60"/>
      <c r="F625" s="6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60"/>
      <c r="E626" s="60"/>
      <c r="F626" s="6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60"/>
      <c r="E627" s="60"/>
      <c r="F627" s="6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60"/>
      <c r="E628" s="60"/>
      <c r="F628" s="6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60"/>
      <c r="E629" s="60"/>
      <c r="F629" s="6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60"/>
      <c r="E630" s="60"/>
      <c r="F630" s="6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60"/>
      <c r="E631" s="60"/>
      <c r="F631" s="6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60"/>
      <c r="E632" s="60"/>
      <c r="F632" s="6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60"/>
      <c r="E633" s="60"/>
      <c r="F633" s="6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60"/>
      <c r="E634" s="60"/>
      <c r="F634" s="6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60"/>
      <c r="E635" s="60"/>
      <c r="F635" s="6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60"/>
      <c r="E636" s="60"/>
      <c r="F636" s="6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60"/>
      <c r="E637" s="60"/>
      <c r="F637" s="6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60"/>
      <c r="E638" s="60"/>
      <c r="F638" s="6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60"/>
      <c r="E639" s="60"/>
      <c r="F639" s="6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60"/>
      <c r="E640" s="60"/>
      <c r="F640" s="6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60"/>
      <c r="E641" s="60"/>
      <c r="F641" s="6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60"/>
      <c r="E642" s="60"/>
      <c r="F642" s="6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60"/>
      <c r="E643" s="60"/>
      <c r="F643" s="6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60"/>
      <c r="E644" s="60"/>
      <c r="F644" s="6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60"/>
      <c r="E645" s="60"/>
      <c r="F645" s="6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60"/>
      <c r="E646" s="60"/>
      <c r="F646" s="6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60"/>
      <c r="E647" s="60"/>
      <c r="F647" s="6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60"/>
      <c r="E648" s="60"/>
      <c r="F648" s="6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60"/>
      <c r="E649" s="60"/>
      <c r="F649" s="6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60"/>
      <c r="E650" s="60"/>
      <c r="F650" s="6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60"/>
      <c r="E651" s="60"/>
      <c r="F651" s="6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60"/>
      <c r="E652" s="60"/>
      <c r="F652" s="6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60"/>
      <c r="E653" s="60"/>
      <c r="F653" s="6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60"/>
      <c r="E654" s="60"/>
      <c r="F654" s="6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60"/>
      <c r="E655" s="60"/>
      <c r="F655" s="6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60"/>
      <c r="E656" s="60"/>
      <c r="F656" s="6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60"/>
      <c r="E657" s="60"/>
      <c r="F657" s="6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60"/>
      <c r="E658" s="60"/>
      <c r="F658" s="6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60"/>
      <c r="E659" s="60"/>
      <c r="F659" s="6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60"/>
      <c r="E660" s="60"/>
      <c r="F660" s="6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60"/>
      <c r="E661" s="60"/>
      <c r="F661" s="6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60"/>
      <c r="E662" s="60"/>
      <c r="F662" s="6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60"/>
      <c r="E663" s="60"/>
      <c r="F663" s="6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60"/>
      <c r="E664" s="60"/>
      <c r="F664" s="6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60"/>
      <c r="E665" s="60"/>
      <c r="F665" s="6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60"/>
      <c r="E666" s="60"/>
      <c r="F666" s="6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60"/>
      <c r="E667" s="60"/>
      <c r="F667" s="6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60"/>
      <c r="E668" s="60"/>
      <c r="F668" s="6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60"/>
      <c r="E669" s="60"/>
      <c r="F669" s="6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60"/>
      <c r="E670" s="60"/>
      <c r="F670" s="6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60"/>
      <c r="E671" s="60"/>
      <c r="F671" s="6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60"/>
      <c r="E672" s="60"/>
      <c r="F672" s="6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60"/>
      <c r="E673" s="60"/>
      <c r="F673" s="6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60"/>
      <c r="E674" s="60"/>
      <c r="F674" s="6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60"/>
      <c r="E675" s="60"/>
      <c r="F675" s="6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60"/>
      <c r="E676" s="60"/>
      <c r="F676" s="6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60"/>
      <c r="E677" s="60"/>
      <c r="F677" s="6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60"/>
      <c r="E678" s="60"/>
      <c r="F678" s="6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60"/>
      <c r="E679" s="60"/>
      <c r="F679" s="6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60"/>
      <c r="E680" s="60"/>
      <c r="F680" s="6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60"/>
      <c r="E681" s="60"/>
      <c r="F681" s="6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60"/>
      <c r="E682" s="60"/>
      <c r="F682" s="6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60"/>
      <c r="E683" s="60"/>
      <c r="F683" s="6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60"/>
      <c r="E684" s="60"/>
      <c r="F684" s="6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60"/>
      <c r="E685" s="60"/>
      <c r="F685" s="6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60"/>
      <c r="E686" s="60"/>
      <c r="F686" s="6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60"/>
      <c r="E687" s="60"/>
      <c r="F687" s="6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60"/>
      <c r="E688" s="60"/>
      <c r="F688" s="6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60"/>
      <c r="E689" s="60"/>
      <c r="F689" s="6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60"/>
      <c r="E690" s="60"/>
      <c r="F690" s="6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60"/>
      <c r="E691" s="60"/>
      <c r="F691" s="6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60"/>
      <c r="E692" s="60"/>
      <c r="F692" s="6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60"/>
      <c r="E693" s="60"/>
      <c r="F693" s="6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60"/>
      <c r="E694" s="60"/>
      <c r="F694" s="6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60"/>
      <c r="E695" s="60"/>
      <c r="F695" s="6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60"/>
      <c r="E696" s="60"/>
      <c r="F696" s="6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60"/>
      <c r="E697" s="60"/>
      <c r="F697" s="6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60"/>
      <c r="E698" s="60"/>
      <c r="F698" s="6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60"/>
      <c r="E699" s="60"/>
      <c r="F699" s="6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60"/>
      <c r="E700" s="60"/>
      <c r="F700" s="6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60"/>
      <c r="E701" s="60"/>
      <c r="F701" s="6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60"/>
      <c r="E702" s="60"/>
      <c r="F702" s="6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60"/>
      <c r="E703" s="60"/>
      <c r="F703" s="6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60"/>
      <c r="E704" s="60"/>
      <c r="F704" s="6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60"/>
      <c r="E705" s="60"/>
      <c r="F705" s="6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60"/>
      <c r="E706" s="60"/>
      <c r="F706" s="6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60"/>
      <c r="E707" s="60"/>
      <c r="F707" s="6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60"/>
      <c r="E708" s="60"/>
      <c r="F708" s="6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60"/>
      <c r="E709" s="60"/>
      <c r="F709" s="6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60"/>
      <c r="E710" s="60"/>
      <c r="F710" s="6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60"/>
      <c r="E711" s="60"/>
      <c r="F711" s="6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60"/>
      <c r="E712" s="60"/>
      <c r="F712" s="6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60"/>
      <c r="E713" s="60"/>
      <c r="F713" s="6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60"/>
      <c r="E714" s="60"/>
      <c r="F714" s="6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60"/>
      <c r="E715" s="60"/>
      <c r="F715" s="6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60"/>
      <c r="E716" s="60"/>
      <c r="F716" s="6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60"/>
      <c r="E717" s="60"/>
      <c r="F717" s="6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60"/>
      <c r="E718" s="60"/>
      <c r="F718" s="6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60"/>
      <c r="E719" s="60"/>
      <c r="F719" s="6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60"/>
      <c r="E720" s="60"/>
      <c r="F720" s="6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60"/>
      <c r="E721" s="60"/>
      <c r="F721" s="6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60"/>
      <c r="E722" s="60"/>
      <c r="F722" s="6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60"/>
      <c r="E723" s="60"/>
      <c r="F723" s="6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60"/>
      <c r="E724" s="60"/>
      <c r="F724" s="6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60"/>
      <c r="E725" s="60"/>
      <c r="F725" s="6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60"/>
      <c r="E726" s="60"/>
      <c r="F726" s="6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60"/>
      <c r="E727" s="60"/>
      <c r="F727" s="6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60"/>
      <c r="E728" s="60"/>
      <c r="F728" s="6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60"/>
      <c r="E729" s="60"/>
      <c r="F729" s="6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60"/>
      <c r="E730" s="60"/>
      <c r="F730" s="6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60"/>
      <c r="E731" s="60"/>
      <c r="F731" s="6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60"/>
      <c r="E732" s="60"/>
      <c r="F732" s="6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60"/>
      <c r="E733" s="60"/>
      <c r="F733" s="6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60"/>
      <c r="E734" s="60"/>
      <c r="F734" s="6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60"/>
      <c r="E735" s="60"/>
      <c r="F735" s="6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60"/>
      <c r="E736" s="60"/>
      <c r="F736" s="6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60"/>
      <c r="E737" s="60"/>
      <c r="F737" s="6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60"/>
      <c r="E738" s="60"/>
      <c r="F738" s="6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60"/>
      <c r="E739" s="60"/>
      <c r="F739" s="6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60"/>
      <c r="E740" s="60"/>
      <c r="F740" s="6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60"/>
      <c r="E741" s="60"/>
      <c r="F741" s="6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60"/>
      <c r="E742" s="60"/>
      <c r="F742" s="6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60"/>
      <c r="E743" s="60"/>
      <c r="F743" s="6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60"/>
      <c r="E744" s="60"/>
      <c r="F744" s="6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60"/>
      <c r="E745" s="60"/>
      <c r="F745" s="6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60"/>
      <c r="E746" s="60"/>
      <c r="F746" s="6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60"/>
      <c r="E747" s="60"/>
      <c r="F747" s="6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60"/>
      <c r="E748" s="60"/>
      <c r="F748" s="6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60"/>
      <c r="E749" s="60"/>
      <c r="F749" s="6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60"/>
      <c r="E750" s="60"/>
      <c r="F750" s="6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60"/>
      <c r="E751" s="60"/>
      <c r="F751" s="6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60"/>
      <c r="E752" s="60"/>
      <c r="F752" s="6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60"/>
      <c r="E753" s="60"/>
      <c r="F753" s="6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60"/>
      <c r="E754" s="60"/>
      <c r="F754" s="6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60"/>
      <c r="E755" s="60"/>
      <c r="F755" s="6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60"/>
      <c r="E756" s="60"/>
      <c r="F756" s="6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60"/>
      <c r="E757" s="60"/>
      <c r="F757" s="6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60"/>
      <c r="E758" s="60"/>
      <c r="F758" s="6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60"/>
      <c r="E759" s="60"/>
      <c r="F759" s="6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60"/>
      <c r="E760" s="60"/>
      <c r="F760" s="6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60"/>
      <c r="E761" s="60"/>
      <c r="F761" s="6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60"/>
      <c r="E762" s="60"/>
      <c r="F762" s="6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60"/>
      <c r="E763" s="60"/>
      <c r="F763" s="6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60"/>
      <c r="E764" s="60"/>
      <c r="F764" s="6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60"/>
      <c r="E765" s="60"/>
      <c r="F765" s="6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60"/>
      <c r="E766" s="60"/>
      <c r="F766" s="6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60"/>
      <c r="E767" s="60"/>
      <c r="F767" s="6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60"/>
      <c r="E768" s="60"/>
      <c r="F768" s="6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60"/>
      <c r="E769" s="60"/>
      <c r="F769" s="6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60"/>
      <c r="E770" s="60"/>
      <c r="F770" s="6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60"/>
      <c r="E771" s="60"/>
      <c r="F771" s="6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60"/>
      <c r="E772" s="60"/>
      <c r="F772" s="6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60"/>
      <c r="E773" s="60"/>
      <c r="F773" s="6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60"/>
      <c r="E774" s="60"/>
      <c r="F774" s="6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60"/>
      <c r="E775" s="60"/>
      <c r="F775" s="6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60"/>
      <c r="E776" s="60"/>
      <c r="F776" s="6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60"/>
      <c r="E777" s="60"/>
      <c r="F777" s="6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60"/>
      <c r="E778" s="60"/>
      <c r="F778" s="6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60"/>
      <c r="E779" s="60"/>
      <c r="F779" s="6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60"/>
      <c r="E780" s="60"/>
      <c r="F780" s="6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60"/>
      <c r="E781" s="60"/>
      <c r="F781" s="6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60"/>
      <c r="E782" s="60"/>
      <c r="F782" s="6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60"/>
      <c r="E783" s="60"/>
      <c r="F783" s="6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60"/>
      <c r="E784" s="60"/>
      <c r="F784" s="6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60"/>
      <c r="E785" s="60"/>
      <c r="F785" s="6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60"/>
      <c r="E786" s="60"/>
      <c r="F786" s="6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60"/>
      <c r="E787" s="60"/>
      <c r="F787" s="6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60"/>
      <c r="E788" s="60"/>
      <c r="F788" s="6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60"/>
      <c r="E789" s="60"/>
      <c r="F789" s="6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60"/>
      <c r="E790" s="60"/>
      <c r="F790" s="6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60"/>
      <c r="E791" s="60"/>
      <c r="F791" s="6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60"/>
      <c r="E792" s="60"/>
      <c r="F792" s="6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60"/>
      <c r="E793" s="60"/>
      <c r="F793" s="6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60"/>
      <c r="E794" s="60"/>
      <c r="F794" s="6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60"/>
      <c r="E795" s="60"/>
      <c r="F795" s="6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60"/>
      <c r="E796" s="60"/>
      <c r="F796" s="6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60"/>
      <c r="E797" s="60"/>
      <c r="F797" s="6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60"/>
      <c r="E798" s="60"/>
      <c r="F798" s="6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60"/>
      <c r="E799" s="60"/>
      <c r="F799" s="6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60"/>
      <c r="E800" s="60"/>
      <c r="F800" s="6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60"/>
      <c r="E801" s="60"/>
      <c r="F801" s="6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60"/>
      <c r="E802" s="60"/>
      <c r="F802" s="6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60"/>
      <c r="E803" s="60"/>
      <c r="F803" s="6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60"/>
      <c r="E804" s="60"/>
      <c r="F804" s="6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60"/>
      <c r="E805" s="60"/>
      <c r="F805" s="6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60"/>
      <c r="E806" s="60"/>
      <c r="F806" s="6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60"/>
      <c r="E807" s="60"/>
      <c r="F807" s="6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60"/>
      <c r="E808" s="60"/>
      <c r="F808" s="6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60"/>
      <c r="E809" s="60"/>
      <c r="F809" s="6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60"/>
      <c r="E810" s="60"/>
      <c r="F810" s="6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60"/>
      <c r="E811" s="60"/>
      <c r="F811" s="6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60"/>
      <c r="E812" s="60"/>
      <c r="F812" s="6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60"/>
      <c r="E813" s="60"/>
      <c r="F813" s="6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60"/>
      <c r="E814" s="60"/>
      <c r="F814" s="6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60"/>
      <c r="E815" s="60"/>
      <c r="F815" s="6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60"/>
      <c r="E816" s="60"/>
      <c r="F816" s="6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60"/>
      <c r="E817" s="60"/>
      <c r="F817" s="6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60"/>
      <c r="E818" s="60"/>
      <c r="F818" s="6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60"/>
      <c r="E819" s="60"/>
      <c r="F819" s="6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60"/>
      <c r="E820" s="60"/>
      <c r="F820" s="6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60"/>
      <c r="E821" s="60"/>
      <c r="F821" s="6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60"/>
      <c r="E822" s="60"/>
      <c r="F822" s="6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60"/>
      <c r="E823" s="60"/>
      <c r="F823" s="6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60"/>
      <c r="E824" s="60"/>
      <c r="F824" s="6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60"/>
      <c r="E825" s="60"/>
      <c r="F825" s="6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60"/>
      <c r="E826" s="60"/>
      <c r="F826" s="6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60"/>
      <c r="E827" s="60"/>
      <c r="F827" s="6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60"/>
      <c r="E828" s="60"/>
      <c r="F828" s="6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60"/>
      <c r="E829" s="60"/>
      <c r="F829" s="6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60"/>
      <c r="E830" s="60"/>
      <c r="F830" s="6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60"/>
      <c r="E831" s="60"/>
      <c r="F831" s="6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60"/>
      <c r="E832" s="60"/>
      <c r="F832" s="6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60"/>
      <c r="E833" s="60"/>
      <c r="F833" s="6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60"/>
      <c r="E834" s="60"/>
      <c r="F834" s="6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60"/>
      <c r="E835" s="60"/>
      <c r="F835" s="6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60"/>
      <c r="E836" s="60"/>
      <c r="F836" s="6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60"/>
      <c r="E837" s="60"/>
      <c r="F837" s="6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60"/>
      <c r="E838" s="60"/>
      <c r="F838" s="6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60"/>
      <c r="E839" s="60"/>
      <c r="F839" s="6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60"/>
      <c r="E840" s="60"/>
      <c r="F840" s="6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60"/>
      <c r="E841" s="60"/>
      <c r="F841" s="6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60"/>
      <c r="E842" s="60"/>
      <c r="F842" s="6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60"/>
      <c r="E843" s="60"/>
      <c r="F843" s="6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60"/>
      <c r="E844" s="60"/>
      <c r="F844" s="6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60"/>
      <c r="E845" s="60"/>
      <c r="F845" s="6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60"/>
      <c r="E846" s="60"/>
      <c r="F846" s="6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60"/>
      <c r="E847" s="60"/>
      <c r="F847" s="6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60"/>
      <c r="E848" s="60"/>
      <c r="F848" s="6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60"/>
      <c r="E849" s="60"/>
      <c r="F849" s="6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60"/>
      <c r="E850" s="60"/>
      <c r="F850" s="6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60"/>
      <c r="E851" s="60"/>
      <c r="F851" s="6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60"/>
      <c r="E852" s="60"/>
      <c r="F852" s="6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60"/>
      <c r="E853" s="60"/>
      <c r="F853" s="6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60"/>
      <c r="E854" s="60"/>
      <c r="F854" s="6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60"/>
      <c r="E855" s="60"/>
      <c r="F855" s="6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60"/>
      <c r="E856" s="60"/>
      <c r="F856" s="6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60"/>
      <c r="E857" s="60"/>
      <c r="F857" s="6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60"/>
      <c r="E858" s="60"/>
      <c r="F858" s="6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60"/>
      <c r="E859" s="60"/>
      <c r="F859" s="6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60"/>
      <c r="E860" s="60"/>
      <c r="F860" s="6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60"/>
      <c r="E861" s="60"/>
      <c r="F861" s="6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60"/>
      <c r="E862" s="60"/>
      <c r="F862" s="6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60"/>
      <c r="E863" s="60"/>
      <c r="F863" s="6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60"/>
      <c r="E864" s="60"/>
      <c r="F864" s="6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60"/>
      <c r="E865" s="60"/>
      <c r="F865" s="6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60"/>
      <c r="E866" s="60"/>
      <c r="F866" s="6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60"/>
      <c r="E867" s="60"/>
      <c r="F867" s="6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60"/>
      <c r="E868" s="60"/>
      <c r="F868" s="6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60"/>
      <c r="E869" s="60"/>
      <c r="F869" s="6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60"/>
      <c r="E870" s="60"/>
      <c r="F870" s="6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60"/>
      <c r="E871" s="60"/>
      <c r="F871" s="6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60"/>
      <c r="E872" s="60"/>
      <c r="F872" s="6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60"/>
      <c r="E873" s="60"/>
      <c r="F873" s="6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60"/>
      <c r="E874" s="60"/>
      <c r="F874" s="6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60"/>
      <c r="E875" s="60"/>
      <c r="F875" s="6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60"/>
      <c r="E876" s="60"/>
      <c r="F876" s="6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60"/>
      <c r="E877" s="60"/>
      <c r="F877" s="6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60"/>
      <c r="E878" s="60"/>
      <c r="F878" s="6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60"/>
      <c r="E879" s="60"/>
      <c r="F879" s="6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60"/>
      <c r="E880" s="60"/>
      <c r="F880" s="6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60"/>
      <c r="E881" s="60"/>
      <c r="F881" s="6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60"/>
      <c r="E882" s="60"/>
      <c r="F882" s="6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60"/>
      <c r="E883" s="60"/>
      <c r="F883" s="6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60"/>
      <c r="E884" s="60"/>
      <c r="F884" s="6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60"/>
      <c r="E885" s="60"/>
      <c r="F885" s="6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60"/>
      <c r="E886" s="60"/>
      <c r="F886" s="6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60"/>
      <c r="E887" s="60"/>
      <c r="F887" s="6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60"/>
      <c r="E888" s="60"/>
      <c r="F888" s="6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60"/>
      <c r="E889" s="60"/>
      <c r="F889" s="6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60"/>
      <c r="E890" s="60"/>
      <c r="F890" s="6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60"/>
      <c r="E891" s="60"/>
      <c r="F891" s="6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60"/>
      <c r="E892" s="60"/>
      <c r="F892" s="6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60"/>
      <c r="E893" s="60"/>
      <c r="F893" s="6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60"/>
      <c r="E894" s="60"/>
      <c r="F894" s="6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60"/>
      <c r="E895" s="60"/>
      <c r="F895" s="6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60"/>
      <c r="E896" s="60"/>
      <c r="F896" s="6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60"/>
      <c r="E897" s="60"/>
      <c r="F897" s="6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60"/>
      <c r="E898" s="60"/>
      <c r="F898" s="6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60"/>
      <c r="E899" s="60"/>
      <c r="F899" s="6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60"/>
      <c r="E900" s="60"/>
      <c r="F900" s="6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60"/>
      <c r="E901" s="60"/>
      <c r="F901" s="6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60"/>
      <c r="E902" s="60"/>
      <c r="F902" s="6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60"/>
      <c r="E903" s="60"/>
      <c r="F903" s="6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60"/>
      <c r="E904" s="60"/>
      <c r="F904" s="6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60"/>
      <c r="E905" s="60"/>
      <c r="F905" s="6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60"/>
      <c r="E906" s="60"/>
      <c r="F906" s="6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60"/>
      <c r="E907" s="60"/>
      <c r="F907" s="6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60"/>
      <c r="E908" s="60"/>
      <c r="F908" s="6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60"/>
      <c r="E909" s="60"/>
      <c r="F909" s="6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60"/>
      <c r="E910" s="60"/>
      <c r="F910" s="6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60"/>
      <c r="E911" s="60"/>
      <c r="F911" s="6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60"/>
      <c r="E912" s="60"/>
      <c r="F912" s="6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60"/>
      <c r="E913" s="60"/>
      <c r="F913" s="6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60"/>
      <c r="E914" s="60"/>
      <c r="F914" s="6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60"/>
      <c r="E915" s="60"/>
      <c r="F915" s="6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60"/>
      <c r="E916" s="60"/>
      <c r="F916" s="6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60"/>
      <c r="E917" s="60"/>
      <c r="F917" s="6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60"/>
      <c r="E918" s="60"/>
      <c r="F918" s="6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60"/>
      <c r="E919" s="60"/>
      <c r="F919" s="6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60"/>
      <c r="E920" s="60"/>
      <c r="F920" s="6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60"/>
      <c r="E921" s="60"/>
      <c r="F921" s="6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60"/>
      <c r="E922" s="60"/>
      <c r="F922" s="6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60"/>
      <c r="E923" s="60"/>
      <c r="F923" s="6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60"/>
      <c r="E924" s="60"/>
      <c r="F924" s="6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60"/>
      <c r="E925" s="60"/>
      <c r="F925" s="6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60"/>
      <c r="E926" s="60"/>
      <c r="F926" s="6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60"/>
      <c r="E927" s="60"/>
      <c r="F927" s="6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60"/>
      <c r="E928" s="60"/>
      <c r="F928" s="6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60"/>
      <c r="E929" s="60"/>
      <c r="F929" s="6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60"/>
      <c r="E930" s="60"/>
      <c r="F930" s="6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60"/>
      <c r="E931" s="60"/>
      <c r="F931" s="6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60"/>
      <c r="E932" s="60"/>
      <c r="F932" s="6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60"/>
      <c r="E933" s="60"/>
      <c r="F933" s="6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60"/>
      <c r="E934" s="60"/>
      <c r="F934" s="6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60"/>
      <c r="E935" s="60"/>
      <c r="F935" s="6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60"/>
      <c r="E936" s="60"/>
      <c r="F936" s="6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60"/>
      <c r="E937" s="60"/>
      <c r="F937" s="6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60"/>
      <c r="E938" s="60"/>
      <c r="F938" s="6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60"/>
      <c r="E939" s="60"/>
      <c r="F939" s="6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60"/>
      <c r="E940" s="60"/>
      <c r="F940" s="6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60"/>
      <c r="E941" s="60"/>
      <c r="F941" s="6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60"/>
      <c r="E942" s="60"/>
      <c r="F942" s="6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60"/>
      <c r="E943" s="60"/>
      <c r="F943" s="6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60"/>
      <c r="E944" s="60"/>
      <c r="F944" s="6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60"/>
      <c r="E945" s="60"/>
      <c r="F945" s="6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60"/>
      <c r="E946" s="60"/>
      <c r="F946" s="6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60"/>
      <c r="E947" s="60"/>
      <c r="F947" s="6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60"/>
      <c r="E948" s="60"/>
      <c r="F948" s="6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60"/>
      <c r="E949" s="60"/>
      <c r="F949" s="6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60"/>
      <c r="E950" s="60"/>
      <c r="F950" s="6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60"/>
      <c r="E951" s="60"/>
      <c r="F951" s="6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60"/>
      <c r="E952" s="60"/>
      <c r="F952" s="6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60"/>
      <c r="E953" s="60"/>
      <c r="F953" s="6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60"/>
      <c r="E954" s="60"/>
      <c r="F954" s="6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60"/>
      <c r="E955" s="60"/>
      <c r="F955" s="6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60"/>
      <c r="E956" s="60"/>
      <c r="F956" s="6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60"/>
      <c r="E957" s="60"/>
      <c r="F957" s="6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60"/>
      <c r="E958" s="60"/>
      <c r="F958" s="6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60"/>
      <c r="E959" s="60"/>
      <c r="F959" s="6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60"/>
      <c r="E960" s="60"/>
      <c r="F960" s="6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60"/>
      <c r="E961" s="60"/>
      <c r="F961" s="6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60"/>
      <c r="E962" s="60"/>
      <c r="F962" s="6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60"/>
      <c r="E963" s="60"/>
      <c r="F963" s="6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60"/>
      <c r="E964" s="60"/>
      <c r="F964" s="6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60"/>
      <c r="E965" s="60"/>
      <c r="F965" s="6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60"/>
      <c r="E966" s="60"/>
      <c r="F966" s="6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60"/>
      <c r="E967" s="60"/>
      <c r="F967" s="6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60"/>
      <c r="E968" s="60"/>
      <c r="F968" s="6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60"/>
      <c r="E969" s="60"/>
      <c r="F969" s="6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60"/>
      <c r="E970" s="60"/>
      <c r="F970" s="6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60"/>
      <c r="E971" s="60"/>
      <c r="F971" s="6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60"/>
      <c r="E972" s="60"/>
      <c r="F972" s="6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60"/>
      <c r="E973" s="60"/>
      <c r="F973" s="6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60"/>
      <c r="E974" s="60"/>
      <c r="F974" s="6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60"/>
      <c r="E975" s="60"/>
      <c r="F975" s="6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60"/>
      <c r="E976" s="60"/>
      <c r="F976" s="6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60"/>
      <c r="E977" s="60"/>
      <c r="F977" s="6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60"/>
      <c r="E978" s="60"/>
      <c r="F978" s="6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60"/>
      <c r="E979" s="60"/>
      <c r="F979" s="6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60"/>
      <c r="E980" s="60"/>
      <c r="F980" s="6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60"/>
      <c r="E981" s="60"/>
      <c r="F981" s="6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60"/>
      <c r="E982" s="60"/>
      <c r="F982" s="6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60"/>
      <c r="E983" s="60"/>
      <c r="F983" s="6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60"/>
      <c r="E984" s="60"/>
      <c r="F984" s="6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60"/>
      <c r="E985" s="60"/>
      <c r="F985" s="6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60"/>
      <c r="E986" s="60"/>
      <c r="F986" s="6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60"/>
      <c r="E987" s="60"/>
      <c r="F987" s="6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60"/>
      <c r="E988" s="60"/>
      <c r="F988" s="6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60"/>
      <c r="E989" s="60"/>
      <c r="F989" s="6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60"/>
      <c r="E990" s="60"/>
      <c r="F990" s="6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60"/>
      <c r="E991" s="60"/>
      <c r="F991" s="6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60"/>
      <c r="E992" s="60"/>
      <c r="F992" s="6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60"/>
      <c r="E993" s="60"/>
      <c r="F993" s="6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60"/>
      <c r="E994" s="60"/>
      <c r="F994" s="6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60"/>
      <c r="E995" s="60"/>
      <c r="F995" s="6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60"/>
      <c r="E996" s="60"/>
      <c r="F996" s="6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60"/>
      <c r="E997" s="60"/>
      <c r="F997" s="6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60"/>
      <c r="E998" s="60"/>
      <c r="F998" s="6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60"/>
      <c r="E999" s="60"/>
      <c r="F999" s="6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60"/>
      <c r="E1000" s="60"/>
      <c r="F1000" s="60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7">
    <mergeCell ref="G22:G42"/>
    <mergeCell ref="G45:G56"/>
    <mergeCell ref="E18:E19"/>
    <mergeCell ref="F18:F19"/>
    <mergeCell ref="H21:H40"/>
    <mergeCell ref="E29:E30"/>
    <mergeCell ref="F29:F30"/>
    <mergeCell ref="F32:F33"/>
    <mergeCell ref="F37:F38"/>
    <mergeCell ref="E32:E33"/>
    <mergeCell ref="E37:E38"/>
    <mergeCell ref="E46:E47"/>
    <mergeCell ref="F46:F47"/>
    <mergeCell ref="E51:E52"/>
    <mergeCell ref="F51:F52"/>
    <mergeCell ref="A7:H7"/>
    <mergeCell ref="A8:H8"/>
    <mergeCell ref="B9:C9"/>
    <mergeCell ref="C15:C16"/>
    <mergeCell ref="D15:D16"/>
    <mergeCell ref="E15:E16"/>
    <mergeCell ref="F15:F16"/>
    <mergeCell ref="A10:A19"/>
    <mergeCell ref="B10:B19"/>
    <mergeCell ref="G10:G19"/>
    <mergeCell ref="C12:C13"/>
    <mergeCell ref="D12:D13"/>
    <mergeCell ref="E12:E13"/>
    <mergeCell ref="F12:F13"/>
    <mergeCell ref="D5:E5"/>
    <mergeCell ref="F5:H5"/>
    <mergeCell ref="A5:B5"/>
    <mergeCell ref="A6:B6"/>
    <mergeCell ref="D6:E6"/>
    <mergeCell ref="F6:H6"/>
    <mergeCell ref="A1:B4"/>
    <mergeCell ref="C1:H1"/>
    <mergeCell ref="C2:H2"/>
    <mergeCell ref="C3:H3"/>
    <mergeCell ref="C4:H4"/>
    <mergeCell ref="A58:C58"/>
    <mergeCell ref="C18:C19"/>
    <mergeCell ref="D18:D19"/>
    <mergeCell ref="B21:C21"/>
    <mergeCell ref="A22:A42"/>
    <mergeCell ref="B22:B42"/>
    <mergeCell ref="D29:D30"/>
    <mergeCell ref="D32:D33"/>
    <mergeCell ref="D58:F58"/>
    <mergeCell ref="D37:D38"/>
    <mergeCell ref="B44:C44"/>
    <mergeCell ref="C46:C47"/>
    <mergeCell ref="D46:D47"/>
    <mergeCell ref="A45:A56"/>
    <mergeCell ref="B45:B56"/>
    <mergeCell ref="C51:C52"/>
    <mergeCell ref="D51:D52"/>
  </mergeCells>
  <printOptions horizontalCentered="1" verticalCentered="1"/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Gabriela Lizarazo</cp:lastModifiedBy>
  <dcterms:modified xsi:type="dcterms:W3CDTF">2020-12-02T22:51:37Z</dcterms:modified>
</cp:coreProperties>
</file>