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455"/>
  </bookViews>
  <sheets>
    <sheet name="Supervisor Design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5" i="1"/>
  <c r="F18" i="1"/>
  <c r="F20" i="1"/>
  <c r="F22" i="1"/>
  <c r="F25" i="1"/>
  <c r="H25" i="1"/>
  <c r="E26" i="1"/>
  <c r="F29" i="1"/>
  <c r="F31" i="1"/>
  <c r="F33" i="1"/>
  <c r="F35" i="1"/>
  <c r="F38" i="1"/>
  <c r="F39" i="1"/>
  <c r="F41" i="1"/>
  <c r="F43" i="1"/>
  <c r="F46" i="1"/>
  <c r="H46" i="1"/>
  <c r="E47" i="1"/>
  <c r="F50" i="1"/>
  <c r="F53" i="1"/>
  <c r="F55" i="1"/>
  <c r="F58" i="1"/>
  <c r="F60" i="1"/>
  <c r="H60" i="1"/>
  <c r="B61" i="1"/>
  <c r="G61" i="1"/>
  <c r="H61" i="1"/>
</calcChain>
</file>

<file path=xl/sharedStrings.xml><?xml version="1.0" encoding="utf-8"?>
<sst xmlns="http://schemas.openxmlformats.org/spreadsheetml/2006/main" count="77" uniqueCount="62">
  <si>
    <t>Firma:______________________</t>
  </si>
  <si>
    <t>Nombre representante de la entidad:_______________________________________________</t>
  </si>
  <si>
    <t>TOTAL</t>
  </si>
  <si>
    <t>La presentación personal es adecuada a la ocasión.</t>
  </si>
  <si>
    <t>Subtotal</t>
  </si>
  <si>
    <t>Presentación personal</t>
  </si>
  <si>
    <t>Las respuestas dadas a las preguntas son acertadas.</t>
  </si>
  <si>
    <t>Respuesta a las preguntas formuladas</t>
  </si>
  <si>
    <t>El estudiante hace uso adecuado del tiempo  de exposición (20 minutos) y de preguntas (10 minutos).</t>
  </si>
  <si>
    <t>Manejo adecuado del tiempo de las ayudas audiovisuales</t>
  </si>
  <si>
    <t>El estudiante muestra buen uso de las habilidades comunicativas en el transcurso de la socialización.</t>
  </si>
  <si>
    <t>Claridad y coherencia en la presentación</t>
  </si>
  <si>
    <t>La socialización oral sintetiza plenamente todos los aspectos presentados en el informe final.</t>
  </si>
  <si>
    <t>Capacidad de Síntesis</t>
  </si>
  <si>
    <t>SOCIALIZACIÓN</t>
  </si>
  <si>
    <t>%</t>
  </si>
  <si>
    <t>PONDERACIÓN</t>
  </si>
  <si>
    <t>CALIFICACIÓN</t>
  </si>
  <si>
    <t>COMPETENCIA</t>
  </si>
  <si>
    <t>No</t>
  </si>
  <si>
    <t>El trabajo se ciñe a lo establecido en el Acuerdo 038 de 2015, utiliza las normas APA para citar las fuentes bibliográficas y presentar la bibliografía.</t>
  </si>
  <si>
    <t>La estructura del documento está acorde a lo establecido en el Acuerdo 038 de 2015 del Consejo Académico y utiliza las normas APA</t>
  </si>
  <si>
    <t>Las recomendaciones planteadas representan  mejoras en el desarrollo de  las actividades de la entidad.</t>
  </si>
  <si>
    <t>Descripción de la relación existente entre las actividades realizadas durante la pasantía y su perfil  profesional</t>
  </si>
  <si>
    <t>Evaluación de la pasantía y recomendaciones</t>
  </si>
  <si>
    <t>Las conclusiones presentadas corresponden a la interpretación de los resultados presentados.</t>
  </si>
  <si>
    <t>Conclusiones</t>
  </si>
  <si>
    <t>Presenta evidencia de los resultados obtenidos.</t>
  </si>
  <si>
    <t>Presenta, de una manera ordenada, los resultados obtenidos y realiza una evaluación de los mismos a la luz de los objetivos propuestos de la pasantía.</t>
  </si>
  <si>
    <t>Resultados</t>
  </si>
  <si>
    <t>El documento presenta una descripción ordenada y contextualizada de las actividades realizadas durante la pasantía.</t>
  </si>
  <si>
    <t>Actividades</t>
  </si>
  <si>
    <t xml:space="preserve">La información contenida  permite contextualizar al lector de los aspectos mínimos  necesarios en relación con la misión, visión, objetivos de la entidad, su estructura, organización y modelo de gestión </t>
  </si>
  <si>
    <t>Contextualización de la empresa</t>
  </si>
  <si>
    <t>El objetivo general y los objetivos específicos corresponden al título y a la problemática planteada en el documento de la pasantía.</t>
  </si>
  <si>
    <t>Objetivos</t>
  </si>
  <si>
    <t>El resumen presenta con claridad el objetivo de la pasantía, las actividades más relevantes y los resultados obtenidos en relación a los objetivos de la pasantía.</t>
  </si>
  <si>
    <t>Resumen</t>
  </si>
  <si>
    <t>INFORME FINAL</t>
  </si>
  <si>
    <t>Mostró buena capacidad de comunicación, tanto oral como escrita,  con sus compañeros de trabajo y su superior.</t>
  </si>
  <si>
    <t>Habilidades comunicativas (orales y escritas)</t>
  </si>
  <si>
    <t>Tanto el desempeño como el trabajo final fue significativo para la entidad, por su buena calidad.</t>
  </si>
  <si>
    <t>Calidad del trabajo</t>
  </si>
  <si>
    <t>Mostró iniciativa en la solución de problemas.</t>
  </si>
  <si>
    <t>Mostró habilidades para trabajar, tanto individual como en equipo.</t>
  </si>
  <si>
    <t>Trabajo en equipo (proactividad)</t>
  </si>
  <si>
    <t>Emitió recomendaciones que mejorarán las condiciones de trabajo.</t>
  </si>
  <si>
    <t>Calidad (recomendaciones para optimizar el trabajo)</t>
  </si>
  <si>
    <t>Cumplió con las responsabilidades y compromisos adquiridos para el desarrollo de la pasantía.</t>
  </si>
  <si>
    <t>Responsabilidad y cumplimiento</t>
  </si>
  <si>
    <t>DESEMPEÑO      LABORAL</t>
  </si>
  <si>
    <t>EVALUACIÓN SUPERVISOR DE LA ENTIDAD</t>
  </si>
  <si>
    <t>Título Pasantía:</t>
  </si>
  <si>
    <t>Fecha:</t>
  </si>
  <si>
    <t>Periodo académico:</t>
  </si>
  <si>
    <t>Código:</t>
  </si>
  <si>
    <t>Nombre:</t>
  </si>
  <si>
    <t>EVALUACIÓN TRABAJO DE GRADO FINAL MODALIDAD PASANTÍA</t>
  </si>
  <si>
    <t>Proyecto Curricular:____________________________________</t>
  </si>
  <si>
    <t>FACULTAD DEL MEDIO AMBIENTE Y RECURSOS NATURALES</t>
  </si>
  <si>
    <t>UNIVERSIDAD DISTRITAL FRANCISCO JOSÉ DE CALDAS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</si>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</sst>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</font>
    <font>
      <sz val="11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1"/>
      <name val="Arial"/>
    </font>
    <font>
      <b/>
      <sz val="10"/>
      <color theme="1"/>
      <name val="Arial"/>
    </font>
    <font>
      <b/>
      <sz val="11"/>
      <color theme="1"/>
      <name val="Calibri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5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vertical="center"/>
    </xf>
    <xf numFmtId="0" fontId="4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9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4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9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0" borderId="3" xfId="0" applyFont="1" applyBorder="1"/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2" fillId="2" borderId="17" xfId="0" applyFont="1" applyFill="1" applyBorder="1" applyAlignment="1">
      <alignment horizontal="center" vertical="center" wrapText="1"/>
    </xf>
    <xf numFmtId="9" fontId="2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4" fillId="0" borderId="5" xfId="0" applyFont="1" applyBorder="1"/>
    <xf numFmtId="0" fontId="2" fillId="2" borderId="20" xfId="0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2" fillId="2" borderId="20" xfId="0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top" wrapText="1"/>
    </xf>
    <xf numFmtId="9" fontId="2" fillId="2" borderId="23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0" borderId="28" xfId="0" applyFont="1" applyBorder="1"/>
    <xf numFmtId="0" fontId="7" fillId="2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4" fillId="0" borderId="7" xfId="0" applyFont="1" applyBorder="1"/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0" borderId="32" xfId="0" applyFont="1" applyBorder="1"/>
    <xf numFmtId="0" fontId="3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9" fontId="2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vertical="center" wrapText="1"/>
    </xf>
    <xf numFmtId="9" fontId="2" fillId="2" borderId="36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center" vertical="center" wrapText="1"/>
    </xf>
    <xf numFmtId="9" fontId="2" fillId="2" borderId="38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/>
    </xf>
    <xf numFmtId="9" fontId="2" fillId="2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4" fillId="0" borderId="35" xfId="0" applyFont="1" applyBorder="1"/>
    <xf numFmtId="0" fontId="4" fillId="0" borderId="36" xfId="0" applyFont="1" applyBorder="1"/>
    <xf numFmtId="0" fontId="4" fillId="0" borderId="40" xfId="0" applyFont="1" applyBorder="1"/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4" fillId="0" borderId="44" xfId="0" applyFont="1" applyBorder="1"/>
    <xf numFmtId="0" fontId="7" fillId="2" borderId="2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center" vertical="center"/>
    </xf>
    <xf numFmtId="0" fontId="4" fillId="0" borderId="46" xfId="0" applyFont="1" applyBorder="1"/>
    <xf numFmtId="0" fontId="3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47" xfId="0" applyFont="1" applyBorder="1"/>
    <xf numFmtId="0" fontId="3" fillId="2" borderId="47" xfId="0" applyFont="1" applyFill="1" applyBorder="1" applyAlignment="1">
      <alignment horizontal="left" vertical="center"/>
    </xf>
    <xf numFmtId="0" fontId="4" fillId="0" borderId="45" xfId="0" applyFont="1" applyBorder="1"/>
    <xf numFmtId="0" fontId="3" fillId="2" borderId="45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4" fillId="0" borderId="49" xfId="0" applyFont="1" applyBorder="1"/>
    <xf numFmtId="0" fontId="3" fillId="3" borderId="33" xfId="0" applyFont="1" applyFill="1" applyBorder="1" applyAlignment="1">
      <alignment horizontal="center" vertical="center"/>
    </xf>
    <xf numFmtId="0" fontId="4" fillId="0" borderId="50" xfId="0" applyFont="1" applyBorder="1"/>
    <xf numFmtId="0" fontId="4" fillId="0" borderId="48" xfId="0" applyFont="1" applyBorder="1"/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4" fillId="0" borderId="27" xfId="0" applyFont="1" applyBorder="1"/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9525</xdr:rowOff>
    </xdr:from>
    <xdr:ext cx="857250" cy="13430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9525"/>
          <a:ext cx="857250" cy="1343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sqref="A1:B4"/>
    </sheetView>
  </sheetViews>
  <sheetFormatPr baseColWidth="10" defaultColWidth="12.625" defaultRowHeight="15" customHeight="1" x14ac:dyDescent="0.2"/>
  <cols>
    <col min="1" max="1" width="3.875" style="1" customWidth="1"/>
    <col min="2" max="2" width="15.75" style="1" customWidth="1"/>
    <col min="3" max="3" width="43.25" style="1" customWidth="1"/>
    <col min="4" max="4" width="13.875" style="1" customWidth="1"/>
    <col min="5" max="5" width="5.25" style="1" customWidth="1"/>
    <col min="6" max="6" width="14.75" style="1" customWidth="1"/>
    <col min="7" max="7" width="5.75" style="1" customWidth="1"/>
    <col min="8" max="8" width="8.375" style="1" customWidth="1"/>
    <col min="9" max="26" width="10" style="1" customWidth="1"/>
    <col min="27" max="16384" width="12.625" style="1"/>
  </cols>
  <sheetData>
    <row r="1" spans="1:26" ht="31.5" customHeight="1" x14ac:dyDescent="0.25">
      <c r="A1" s="142" t="s">
        <v>61</v>
      </c>
      <c r="B1" s="141"/>
      <c r="C1" s="140" t="s">
        <v>60</v>
      </c>
      <c r="D1" s="13"/>
      <c r="E1" s="13"/>
      <c r="F1" s="13"/>
      <c r="G1" s="13"/>
      <c r="H1" s="6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2">
      <c r="A2" s="37"/>
      <c r="B2" s="45"/>
      <c r="C2" s="139" t="s">
        <v>59</v>
      </c>
      <c r="D2" s="9"/>
      <c r="E2" s="9"/>
      <c r="F2" s="9"/>
      <c r="G2" s="9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 x14ac:dyDescent="0.2">
      <c r="A3" s="37"/>
      <c r="B3" s="45"/>
      <c r="C3" s="139" t="s">
        <v>58</v>
      </c>
      <c r="D3" s="9"/>
      <c r="E3" s="9"/>
      <c r="F3" s="9"/>
      <c r="G3" s="9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" customHeight="1" x14ac:dyDescent="0.2">
      <c r="A4" s="138"/>
      <c r="B4" s="137"/>
      <c r="C4" s="136" t="s">
        <v>57</v>
      </c>
      <c r="D4" s="130"/>
      <c r="E4" s="130"/>
      <c r="F4" s="130"/>
      <c r="G4" s="130"/>
      <c r="H4" s="1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">
      <c r="A5" s="134" t="s">
        <v>56</v>
      </c>
      <c r="B5" s="132"/>
      <c r="C5" s="122"/>
      <c r="D5" s="133" t="s">
        <v>55</v>
      </c>
      <c r="E5" s="132"/>
      <c r="F5" s="122"/>
      <c r="G5" s="121"/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">
      <c r="A6" s="17" t="s">
        <v>54</v>
      </c>
      <c r="B6" s="9"/>
      <c r="C6" s="129"/>
      <c r="D6" s="131" t="s">
        <v>53</v>
      </c>
      <c r="E6" s="130"/>
      <c r="F6" s="129"/>
      <c r="G6" s="121"/>
      <c r="H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17" t="s">
        <v>52</v>
      </c>
      <c r="B7" s="9"/>
      <c r="C7" s="128"/>
      <c r="D7" s="127"/>
      <c r="E7" s="126"/>
      <c r="F7" s="125"/>
      <c r="G7" s="121"/>
      <c r="H7" s="1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.5" customHeight="1" x14ac:dyDescent="0.2">
      <c r="A8" s="124"/>
      <c r="B8" s="16"/>
      <c r="C8" s="123"/>
      <c r="D8" s="122"/>
      <c r="E8" s="122"/>
      <c r="F8" s="122"/>
      <c r="G8" s="121"/>
      <c r="H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thickBot="1" x14ac:dyDescent="0.25">
      <c r="A9" s="120" t="s">
        <v>51</v>
      </c>
      <c r="B9" s="9"/>
      <c r="C9" s="9"/>
      <c r="D9" s="9"/>
      <c r="E9" s="9"/>
      <c r="F9" s="9"/>
      <c r="G9" s="9"/>
      <c r="H9" s="1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thickBot="1" x14ac:dyDescent="0.25">
      <c r="A10" s="62" t="s">
        <v>19</v>
      </c>
      <c r="B10" s="119" t="s">
        <v>18</v>
      </c>
      <c r="C10" s="118"/>
      <c r="D10" s="117" t="s">
        <v>17</v>
      </c>
      <c r="E10" s="116" t="s">
        <v>15</v>
      </c>
      <c r="F10" s="116" t="s">
        <v>16</v>
      </c>
      <c r="G10" s="115" t="s">
        <v>15</v>
      </c>
      <c r="H10" s="18"/>
      <c r="I10" s="2"/>
      <c r="J10" s="2"/>
      <c r="K10" s="55"/>
      <c r="L10" s="56"/>
      <c r="M10" s="9"/>
      <c r="N10" s="55"/>
      <c r="O10" s="55"/>
      <c r="P10" s="55"/>
      <c r="Q10" s="55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thickBot="1" x14ac:dyDescent="0.25">
      <c r="A11" s="114">
        <v>1</v>
      </c>
      <c r="B11" s="113" t="s">
        <v>50</v>
      </c>
      <c r="C11" s="36" t="s">
        <v>49</v>
      </c>
      <c r="D11" s="35"/>
      <c r="E11" s="34"/>
      <c r="F11" s="33"/>
      <c r="G11" s="52">
        <v>0.5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 x14ac:dyDescent="0.2">
      <c r="A12" s="37"/>
      <c r="B12" s="32"/>
      <c r="C12" s="107" t="s">
        <v>48</v>
      </c>
      <c r="D12" s="48">
        <v>5</v>
      </c>
      <c r="E12" s="47">
        <v>0.15</v>
      </c>
      <c r="F12" s="46">
        <f>D12*0.15</f>
        <v>0.75</v>
      </c>
      <c r="G12" s="32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thickBot="1" x14ac:dyDescent="0.25">
      <c r="A13" s="37"/>
      <c r="B13" s="32"/>
      <c r="C13" s="76"/>
      <c r="D13" s="44"/>
      <c r="E13" s="44"/>
      <c r="F13" s="43"/>
      <c r="G13" s="32"/>
      <c r="H13" s="1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6" customHeight="1" thickBot="1" x14ac:dyDescent="0.25">
      <c r="A14" s="37"/>
      <c r="B14" s="32"/>
      <c r="C14" s="42" t="s">
        <v>47</v>
      </c>
      <c r="D14" s="35"/>
      <c r="E14" s="34"/>
      <c r="F14" s="106"/>
      <c r="G14" s="32"/>
      <c r="H14" s="1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2">
      <c r="A15" s="37"/>
      <c r="B15" s="32"/>
      <c r="C15" s="107" t="s">
        <v>46</v>
      </c>
      <c r="D15" s="48">
        <v>5</v>
      </c>
      <c r="E15" s="47">
        <v>0.05</v>
      </c>
      <c r="F15" s="46">
        <f>D15*0.05</f>
        <v>0.25</v>
      </c>
      <c r="G15" s="32"/>
      <c r="H15" s="1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thickBot="1" x14ac:dyDescent="0.25">
      <c r="A16" s="37"/>
      <c r="B16" s="32"/>
      <c r="C16" s="76"/>
      <c r="D16" s="44"/>
      <c r="E16" s="44"/>
      <c r="F16" s="43"/>
      <c r="G16" s="32"/>
      <c r="H16" s="1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thickBot="1" x14ac:dyDescent="0.25">
      <c r="A17" s="37"/>
      <c r="B17" s="32"/>
      <c r="C17" s="36" t="s">
        <v>45</v>
      </c>
      <c r="D17" s="35"/>
      <c r="E17" s="34"/>
      <c r="F17" s="106"/>
      <c r="G17" s="32"/>
      <c r="H17" s="1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">
      <c r="A18" s="37"/>
      <c r="B18" s="32"/>
      <c r="C18" s="107" t="s">
        <v>44</v>
      </c>
      <c r="D18" s="48">
        <v>5</v>
      </c>
      <c r="E18" s="47">
        <v>0.05</v>
      </c>
      <c r="F18" s="46">
        <f>D18*0.05</f>
        <v>0.25</v>
      </c>
      <c r="G18" s="32"/>
      <c r="H18" s="1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37"/>
      <c r="B19" s="32"/>
      <c r="C19" s="112"/>
      <c r="D19" s="111"/>
      <c r="E19" s="111"/>
      <c r="F19" s="110"/>
      <c r="G19" s="32"/>
      <c r="H19" s="1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 customHeight="1" thickBot="1" x14ac:dyDescent="0.25">
      <c r="A20" s="37"/>
      <c r="B20" s="32"/>
      <c r="C20" s="109" t="s">
        <v>43</v>
      </c>
      <c r="D20" s="108">
        <v>5</v>
      </c>
      <c r="E20" s="89">
        <v>0.05</v>
      </c>
      <c r="F20" s="88">
        <f>D20*0.05</f>
        <v>0.25</v>
      </c>
      <c r="G20" s="32"/>
      <c r="H20" s="1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thickBot="1" x14ac:dyDescent="0.25">
      <c r="A21" s="37"/>
      <c r="B21" s="32"/>
      <c r="C21" s="36" t="s">
        <v>42</v>
      </c>
      <c r="D21" s="35"/>
      <c r="E21" s="34"/>
      <c r="F21" s="106"/>
      <c r="G21" s="32"/>
      <c r="H21" s="1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 x14ac:dyDescent="0.2">
      <c r="A22" s="37"/>
      <c r="B22" s="32"/>
      <c r="C22" s="107" t="s">
        <v>41</v>
      </c>
      <c r="D22" s="48">
        <v>5</v>
      </c>
      <c r="E22" s="47">
        <v>0.15</v>
      </c>
      <c r="F22" s="46">
        <f>D22*0.15</f>
        <v>0.75</v>
      </c>
      <c r="G22" s="32"/>
      <c r="H22" s="1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 thickBot="1" x14ac:dyDescent="0.25">
      <c r="A23" s="37"/>
      <c r="B23" s="32"/>
      <c r="C23" s="76"/>
      <c r="D23" s="44"/>
      <c r="E23" s="44"/>
      <c r="F23" s="43"/>
      <c r="G23" s="32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2.25" customHeight="1" thickBot="1" x14ac:dyDescent="0.25">
      <c r="A24" s="37"/>
      <c r="B24" s="32"/>
      <c r="C24" s="42" t="s">
        <v>40</v>
      </c>
      <c r="D24" s="35"/>
      <c r="E24" s="34"/>
      <c r="F24" s="106"/>
      <c r="G24" s="32"/>
      <c r="H24" s="31" t="s">
        <v>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7.25" customHeight="1" thickBot="1" x14ac:dyDescent="0.25">
      <c r="A25" s="30"/>
      <c r="B25" s="25"/>
      <c r="C25" s="105" t="s">
        <v>39</v>
      </c>
      <c r="D25" s="28">
        <v>5</v>
      </c>
      <c r="E25" s="27">
        <v>0.05</v>
      </c>
      <c r="F25" s="26">
        <f>D25*0.05</f>
        <v>0.25</v>
      </c>
      <c r="G25" s="25"/>
      <c r="H25" s="19">
        <f>F12+F15+F18+F20+F22+F25</f>
        <v>2.5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thickBot="1" x14ac:dyDescent="0.25">
      <c r="A26" s="67"/>
      <c r="B26" s="104"/>
      <c r="C26" s="103"/>
      <c r="D26" s="65"/>
      <c r="E26" s="64">
        <f>E25+E22+E20+E18+E15+E12</f>
        <v>0.5</v>
      </c>
      <c r="F26" s="65"/>
      <c r="G26" s="64"/>
      <c r="H26" s="1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thickBot="1" x14ac:dyDescent="0.25">
      <c r="A27" s="62" t="s">
        <v>19</v>
      </c>
      <c r="B27" s="61" t="s">
        <v>18</v>
      </c>
      <c r="C27" s="60"/>
      <c r="D27" s="59" t="s">
        <v>17</v>
      </c>
      <c r="E27" s="58" t="s">
        <v>15</v>
      </c>
      <c r="F27" s="58" t="s">
        <v>16</v>
      </c>
      <c r="G27" s="57" t="s">
        <v>15</v>
      </c>
      <c r="H27" s="18"/>
      <c r="I27" s="2"/>
      <c r="J27" s="2"/>
      <c r="K27" s="55"/>
      <c r="L27" s="56"/>
      <c r="M27" s="9"/>
      <c r="N27" s="55"/>
      <c r="O27" s="55"/>
      <c r="P27" s="55"/>
      <c r="Q27" s="55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thickBot="1" x14ac:dyDescent="0.25">
      <c r="A28" s="102">
        <v>2</v>
      </c>
      <c r="B28" s="101" t="s">
        <v>38</v>
      </c>
      <c r="C28" s="75" t="s">
        <v>37</v>
      </c>
      <c r="D28" s="35"/>
      <c r="E28" s="35"/>
      <c r="F28" s="100"/>
      <c r="G28" s="52">
        <v>0.3</v>
      </c>
      <c r="H28" s="1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3" customHeight="1" thickBot="1" x14ac:dyDescent="0.25">
      <c r="A29" s="76"/>
      <c r="B29" s="44"/>
      <c r="C29" s="87" t="s">
        <v>36</v>
      </c>
      <c r="D29" s="40">
        <v>5</v>
      </c>
      <c r="E29" s="97">
        <v>0.05</v>
      </c>
      <c r="F29" s="96">
        <f>D29*0.05</f>
        <v>0.25</v>
      </c>
      <c r="G29" s="32"/>
      <c r="H29" s="1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thickBot="1" x14ac:dyDescent="0.25">
      <c r="A30" s="76"/>
      <c r="B30" s="44"/>
      <c r="C30" s="75" t="s">
        <v>35</v>
      </c>
      <c r="D30" s="94"/>
      <c r="E30" s="94"/>
      <c r="F30" s="99"/>
      <c r="G30" s="32"/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0.25" customHeight="1" thickBot="1" x14ac:dyDescent="0.25">
      <c r="A31" s="76"/>
      <c r="B31" s="44"/>
      <c r="C31" s="87" t="s">
        <v>34</v>
      </c>
      <c r="D31" s="40">
        <v>5</v>
      </c>
      <c r="E31" s="97">
        <v>0.02</v>
      </c>
      <c r="F31" s="96">
        <f>D31*0.02</f>
        <v>0.1</v>
      </c>
      <c r="G31" s="32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thickBot="1" x14ac:dyDescent="0.25">
      <c r="A32" s="76"/>
      <c r="B32" s="44"/>
      <c r="C32" s="75" t="s">
        <v>33</v>
      </c>
      <c r="D32" s="94"/>
      <c r="E32" s="94"/>
      <c r="F32" s="99"/>
      <c r="G32" s="32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83.25" customHeight="1" thickBot="1" x14ac:dyDescent="0.25">
      <c r="A33" s="76"/>
      <c r="B33" s="44"/>
      <c r="C33" s="98" t="s">
        <v>32</v>
      </c>
      <c r="D33" s="40">
        <v>5</v>
      </c>
      <c r="E33" s="97">
        <v>0.02</v>
      </c>
      <c r="F33" s="96">
        <f>D33*0.02</f>
        <v>0.1</v>
      </c>
      <c r="G33" s="32"/>
      <c r="H33" s="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thickBot="1" x14ac:dyDescent="0.25">
      <c r="A34" s="76"/>
      <c r="B34" s="44"/>
      <c r="C34" s="36" t="s">
        <v>31</v>
      </c>
      <c r="D34" s="94"/>
      <c r="E34" s="34"/>
      <c r="F34" s="33"/>
      <c r="G34" s="32"/>
      <c r="H34" s="1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2">
      <c r="A35" s="76"/>
      <c r="B35" s="44"/>
      <c r="C35" s="95" t="s">
        <v>30</v>
      </c>
      <c r="D35" s="48">
        <v>5</v>
      </c>
      <c r="E35" s="47">
        <v>0.04</v>
      </c>
      <c r="F35" s="46">
        <f>D35*0.04</f>
        <v>0.2</v>
      </c>
      <c r="G35" s="32"/>
      <c r="H35" s="1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customHeight="1" thickBot="1" x14ac:dyDescent="0.25">
      <c r="A36" s="76"/>
      <c r="B36" s="44"/>
      <c r="C36" s="44"/>
      <c r="D36" s="44"/>
      <c r="E36" s="44"/>
      <c r="F36" s="43"/>
      <c r="G36" s="32"/>
      <c r="H36" s="1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thickBot="1" x14ac:dyDescent="0.25">
      <c r="A37" s="76"/>
      <c r="B37" s="44"/>
      <c r="C37" s="36" t="s">
        <v>29</v>
      </c>
      <c r="D37" s="94"/>
      <c r="E37" s="34"/>
      <c r="F37" s="33"/>
      <c r="G37" s="32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2.25" customHeight="1" x14ac:dyDescent="0.2">
      <c r="A38" s="76"/>
      <c r="B38" s="44"/>
      <c r="C38" s="93" t="s">
        <v>28</v>
      </c>
      <c r="D38" s="92">
        <v>5</v>
      </c>
      <c r="E38" s="83">
        <v>0.03</v>
      </c>
      <c r="F38" s="82">
        <f>D38*0.03</f>
        <v>0.15</v>
      </c>
      <c r="G38" s="32"/>
      <c r="H38" s="1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thickBot="1" x14ac:dyDescent="0.25">
      <c r="A39" s="76"/>
      <c r="B39" s="44"/>
      <c r="C39" s="91" t="s">
        <v>27</v>
      </c>
      <c r="D39" s="90">
        <v>5</v>
      </c>
      <c r="E39" s="89">
        <v>0.03</v>
      </c>
      <c r="F39" s="88">
        <f>D39*0.03</f>
        <v>0.15</v>
      </c>
      <c r="G39" s="32"/>
      <c r="H39" s="1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thickBot="1" x14ac:dyDescent="0.25">
      <c r="A40" s="76"/>
      <c r="B40" s="44"/>
      <c r="C40" s="36" t="s">
        <v>26</v>
      </c>
      <c r="D40" s="86"/>
      <c r="E40" s="34"/>
      <c r="F40" s="33"/>
      <c r="G40" s="32"/>
      <c r="H40" s="1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7.5" customHeight="1" thickBot="1" x14ac:dyDescent="0.25">
      <c r="A41" s="76"/>
      <c r="B41" s="44"/>
      <c r="C41" s="87" t="s">
        <v>25</v>
      </c>
      <c r="D41" s="50">
        <v>5</v>
      </c>
      <c r="E41" s="39">
        <v>7.0000000000000007E-2</v>
      </c>
      <c r="F41" s="38">
        <f>D41*0.07</f>
        <v>0.35000000000000003</v>
      </c>
      <c r="G41" s="32"/>
      <c r="H41" s="1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2.25" customHeight="1" thickBot="1" x14ac:dyDescent="0.25">
      <c r="A42" s="76"/>
      <c r="B42" s="44"/>
      <c r="C42" s="75" t="s">
        <v>24</v>
      </c>
      <c r="D42" s="86"/>
      <c r="E42" s="34"/>
      <c r="F42" s="33"/>
      <c r="G42" s="32"/>
      <c r="H42" s="1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7.25" customHeight="1" x14ac:dyDescent="0.2">
      <c r="A43" s="76"/>
      <c r="B43" s="44"/>
      <c r="C43" s="85" t="s">
        <v>23</v>
      </c>
      <c r="D43" s="84">
        <v>5</v>
      </c>
      <c r="E43" s="83">
        <v>0.02</v>
      </c>
      <c r="F43" s="82">
        <f>D43*0.02</f>
        <v>0.1</v>
      </c>
      <c r="G43" s="32"/>
      <c r="H43" s="1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0.25" customHeight="1" thickBot="1" x14ac:dyDescent="0.25">
      <c r="A44" s="76"/>
      <c r="B44" s="44"/>
      <c r="C44" s="81" t="s">
        <v>22</v>
      </c>
      <c r="D44" s="80">
        <v>5</v>
      </c>
      <c r="E44" s="79"/>
      <c r="F44" s="78"/>
      <c r="G44" s="32"/>
      <c r="H44" s="7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5.25" customHeight="1" thickBot="1" x14ac:dyDescent="0.25">
      <c r="A45" s="76"/>
      <c r="B45" s="44"/>
      <c r="C45" s="75" t="s">
        <v>21</v>
      </c>
      <c r="D45" s="74"/>
      <c r="E45" s="34"/>
      <c r="F45" s="33"/>
      <c r="G45" s="32"/>
      <c r="H45" s="31" t="s">
        <v>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2.25" customHeight="1" thickBot="1" x14ac:dyDescent="0.25">
      <c r="A46" s="73"/>
      <c r="B46" s="72"/>
      <c r="C46" s="71" t="s">
        <v>20</v>
      </c>
      <c r="D46" s="70">
        <v>5</v>
      </c>
      <c r="E46" s="69">
        <v>0.02</v>
      </c>
      <c r="F46" s="68">
        <f>D46*E46</f>
        <v>0.1</v>
      </c>
      <c r="G46" s="25"/>
      <c r="H46" s="19">
        <f>F46+F44+F43+F41+F39+F38+F35+F33+F31+F29</f>
        <v>1.5000000000000002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6" customHeight="1" thickBot="1" x14ac:dyDescent="0.25">
      <c r="A47" s="67"/>
      <c r="B47" s="65"/>
      <c r="C47" s="66"/>
      <c r="D47" s="65"/>
      <c r="E47" s="64">
        <f>E46+E44+E43+E41+E39+E38+E35+E33+E31+E29</f>
        <v>0.3</v>
      </c>
      <c r="F47" s="65"/>
      <c r="G47" s="64"/>
      <c r="H47" s="6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thickBot="1" x14ac:dyDescent="0.25">
      <c r="A48" s="62" t="s">
        <v>19</v>
      </c>
      <c r="B48" s="61" t="s">
        <v>18</v>
      </c>
      <c r="C48" s="60"/>
      <c r="D48" s="59" t="s">
        <v>17</v>
      </c>
      <c r="E48" s="58" t="s">
        <v>15</v>
      </c>
      <c r="F48" s="58" t="s">
        <v>16</v>
      </c>
      <c r="G48" s="57" t="s">
        <v>15</v>
      </c>
      <c r="H48" s="18"/>
      <c r="I48" s="2"/>
      <c r="J48" s="2"/>
      <c r="K48" s="55"/>
      <c r="L48" s="56"/>
      <c r="M48" s="9"/>
      <c r="N48" s="55"/>
      <c r="O48" s="55"/>
      <c r="P48" s="55"/>
      <c r="Q48" s="55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thickBot="1" x14ac:dyDescent="0.25">
      <c r="A49" s="54">
        <v>3</v>
      </c>
      <c r="B49" s="53" t="s">
        <v>14</v>
      </c>
      <c r="C49" s="36" t="s">
        <v>13</v>
      </c>
      <c r="D49" s="35"/>
      <c r="E49" s="34"/>
      <c r="F49" s="33"/>
      <c r="G49" s="52">
        <v>0.2</v>
      </c>
      <c r="H49" s="1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">
      <c r="A50" s="37"/>
      <c r="B50" s="32"/>
      <c r="C50" s="51" t="s">
        <v>12</v>
      </c>
      <c r="D50" s="48">
        <v>5</v>
      </c>
      <c r="E50" s="47">
        <v>0.06</v>
      </c>
      <c r="F50" s="46">
        <f>D50*0.06</f>
        <v>0.3</v>
      </c>
      <c r="G50" s="32"/>
      <c r="H50" s="1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thickBot="1" x14ac:dyDescent="0.25">
      <c r="A51" s="37"/>
      <c r="B51" s="32"/>
      <c r="C51" s="45"/>
      <c r="D51" s="44"/>
      <c r="E51" s="44"/>
      <c r="F51" s="43"/>
      <c r="G51" s="32"/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thickBot="1" x14ac:dyDescent="0.25">
      <c r="A52" s="37"/>
      <c r="B52" s="32"/>
      <c r="C52" s="42" t="s">
        <v>11</v>
      </c>
      <c r="D52" s="35"/>
      <c r="E52" s="34"/>
      <c r="F52" s="33"/>
      <c r="G52" s="32"/>
      <c r="H52" s="1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8.75" customHeight="1" thickBot="1" x14ac:dyDescent="0.25">
      <c r="A53" s="37"/>
      <c r="B53" s="32"/>
      <c r="C53" s="41" t="s">
        <v>10</v>
      </c>
      <c r="D53" s="50">
        <v>5</v>
      </c>
      <c r="E53" s="39">
        <v>0.04</v>
      </c>
      <c r="F53" s="38">
        <f>D53*0.04</f>
        <v>0.2</v>
      </c>
      <c r="G53" s="32"/>
      <c r="H53" s="1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5.25" customHeight="1" thickBot="1" x14ac:dyDescent="0.25">
      <c r="A54" s="37"/>
      <c r="B54" s="32"/>
      <c r="C54" s="42" t="s">
        <v>9</v>
      </c>
      <c r="D54" s="35"/>
      <c r="E54" s="34"/>
      <c r="F54" s="33"/>
      <c r="G54" s="32"/>
      <c r="H54" s="1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">
      <c r="A55" s="37"/>
      <c r="B55" s="32"/>
      <c r="C55" s="49" t="s">
        <v>8</v>
      </c>
      <c r="D55" s="48">
        <v>5</v>
      </c>
      <c r="E55" s="47">
        <v>0.03</v>
      </c>
      <c r="F55" s="46">
        <f>D55*0.03</f>
        <v>0.15</v>
      </c>
      <c r="G55" s="32"/>
      <c r="H55" s="1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thickBot="1" x14ac:dyDescent="0.25">
      <c r="A56" s="37"/>
      <c r="B56" s="32"/>
      <c r="C56" s="45"/>
      <c r="D56" s="44"/>
      <c r="E56" s="44"/>
      <c r="F56" s="43"/>
      <c r="G56" s="32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 thickBot="1" x14ac:dyDescent="0.25">
      <c r="A57" s="37"/>
      <c r="B57" s="32"/>
      <c r="C57" s="42" t="s">
        <v>7</v>
      </c>
      <c r="D57" s="35"/>
      <c r="E57" s="34"/>
      <c r="F57" s="33"/>
      <c r="G57" s="32"/>
      <c r="H57" s="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" customHeight="1" thickBot="1" x14ac:dyDescent="0.25">
      <c r="A58" s="37"/>
      <c r="B58" s="32"/>
      <c r="C58" s="41" t="s">
        <v>6</v>
      </c>
      <c r="D58" s="40">
        <v>5</v>
      </c>
      <c r="E58" s="39">
        <v>0.05</v>
      </c>
      <c r="F58" s="38">
        <f>D58*0.05</f>
        <v>0.25</v>
      </c>
      <c r="G58" s="32"/>
      <c r="H58" s="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thickBot="1" x14ac:dyDescent="0.25">
      <c r="A59" s="37"/>
      <c r="B59" s="32"/>
      <c r="C59" s="36" t="s">
        <v>5</v>
      </c>
      <c r="D59" s="35"/>
      <c r="E59" s="34"/>
      <c r="F59" s="33"/>
      <c r="G59" s="32"/>
      <c r="H59" s="31" t="s">
        <v>4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.75" customHeight="1" thickBot="1" x14ac:dyDescent="0.25">
      <c r="A60" s="30"/>
      <c r="B60" s="25"/>
      <c r="C60" s="29" t="s">
        <v>3</v>
      </c>
      <c r="D60" s="28">
        <v>5</v>
      </c>
      <c r="E60" s="27">
        <v>0.02</v>
      </c>
      <c r="F60" s="26">
        <f>D60*0.02</f>
        <v>0.1</v>
      </c>
      <c r="G60" s="25"/>
      <c r="H60" s="19">
        <f>(F50+F53+F55+F58+F60)</f>
        <v>1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thickBot="1" x14ac:dyDescent="0.25">
      <c r="A61" s="24"/>
      <c r="B61" s="23">
        <f>E60+E58+E55+E53+E50</f>
        <v>0.2</v>
      </c>
      <c r="C61" s="22"/>
      <c r="D61" s="22"/>
      <c r="E61" s="21"/>
      <c r="F61" s="20" t="s">
        <v>2</v>
      </c>
      <c r="G61" s="19">
        <f>H25+H46+H60</f>
        <v>5</v>
      </c>
      <c r="H61" s="18">
        <f>H25+H46+H60</f>
        <v>5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7"/>
      <c r="B62" s="9"/>
      <c r="C62" s="9"/>
      <c r="D62" s="16"/>
      <c r="E62" s="15"/>
      <c r="F62" s="14"/>
      <c r="G62" s="13"/>
      <c r="H62" s="1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2.25" customHeight="1" x14ac:dyDescent="0.25">
      <c r="A63" s="11" t="s">
        <v>1</v>
      </c>
      <c r="B63" s="9"/>
      <c r="C63" s="9"/>
      <c r="D63" s="9"/>
      <c r="E63" s="10" t="s">
        <v>0</v>
      </c>
      <c r="F63" s="9"/>
      <c r="G63" s="9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thickBot="1" x14ac:dyDescent="0.25">
      <c r="A64" s="7"/>
      <c r="B64" s="5"/>
      <c r="C64" s="6"/>
      <c r="D64" s="5"/>
      <c r="E64" s="6"/>
      <c r="F64" s="6"/>
      <c r="G64" s="5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3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3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3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3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3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0">
    <mergeCell ref="B48:C48"/>
    <mergeCell ref="E22:E23"/>
    <mergeCell ref="F22:F23"/>
    <mergeCell ref="G28:G46"/>
    <mergeCell ref="E35:E36"/>
    <mergeCell ref="F35:F36"/>
    <mergeCell ref="C22:C23"/>
    <mergeCell ref="D22:D23"/>
    <mergeCell ref="A28:A46"/>
    <mergeCell ref="B28:B46"/>
    <mergeCell ref="C35:C36"/>
    <mergeCell ref="D35:D36"/>
    <mergeCell ref="B61:E61"/>
    <mergeCell ref="L48:M48"/>
    <mergeCell ref="D5:E5"/>
    <mergeCell ref="D6:E6"/>
    <mergeCell ref="A11:A25"/>
    <mergeCell ref="B11:B25"/>
    <mergeCell ref="G11:G25"/>
    <mergeCell ref="C12:C13"/>
    <mergeCell ref="D12:D13"/>
    <mergeCell ref="B27:C27"/>
    <mergeCell ref="C50:C51"/>
    <mergeCell ref="D50:D51"/>
    <mergeCell ref="E50:E51"/>
    <mergeCell ref="F50:F51"/>
    <mergeCell ref="C55:C56"/>
    <mergeCell ref="D55:D56"/>
    <mergeCell ref="E55:E56"/>
    <mergeCell ref="F55:F56"/>
    <mergeCell ref="A9:G9"/>
    <mergeCell ref="B10:C10"/>
    <mergeCell ref="L10:M10"/>
    <mergeCell ref="A62:C62"/>
    <mergeCell ref="F62:G62"/>
    <mergeCell ref="A63:D63"/>
    <mergeCell ref="E63:H63"/>
    <mergeCell ref="A49:A60"/>
    <mergeCell ref="B49:B60"/>
    <mergeCell ref="G49:G60"/>
    <mergeCell ref="D15:D16"/>
    <mergeCell ref="E15:E16"/>
    <mergeCell ref="F15:F16"/>
    <mergeCell ref="A1:B4"/>
    <mergeCell ref="C1:H1"/>
    <mergeCell ref="C2:H2"/>
    <mergeCell ref="C3:H3"/>
    <mergeCell ref="C4:H4"/>
    <mergeCell ref="A7:B7"/>
    <mergeCell ref="D7:E7"/>
    <mergeCell ref="C18:C19"/>
    <mergeCell ref="D18:D19"/>
    <mergeCell ref="E18:E19"/>
    <mergeCell ref="F18:F19"/>
    <mergeCell ref="L27:M27"/>
    <mergeCell ref="A5:B5"/>
    <mergeCell ref="A6:B6"/>
    <mergeCell ref="E12:E13"/>
    <mergeCell ref="F12:F13"/>
    <mergeCell ref="C15:C16"/>
  </mergeCells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Supervisor Designado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Lizarazo</dc:creator>
  <cp:lastModifiedBy>Gabriela Lizarazo</cp:lastModifiedBy>
  <dcterms:created xsi:type="dcterms:W3CDTF">2020-12-02T22:41:51Z</dcterms:created>
  <dcterms:modified xsi:type="dcterms:W3CDTF">2020-12-02T22:42:24Z</dcterms:modified>
</cp:coreProperties>
</file>