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CTAS-PROFE MARITZA\Comité de Currículo\Acuerdo 038 de 2015\ÚLTIMA VERSIÓN (02-12-2020)_Edit Giovanni B\Versiones editables\"/>
    </mc:Choice>
  </mc:AlternateContent>
  <bookViews>
    <workbookView xWindow="0" yWindow="0" windowWidth="20490" windowHeight="7455"/>
  </bookViews>
  <sheets>
    <sheet name="Docente evaluad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2" i="1"/>
  <c r="H32" i="1" s="1"/>
  <c r="G47" i="1" s="1"/>
  <c r="F14" i="1"/>
  <c r="F16" i="1"/>
  <c r="F18" i="1"/>
  <c r="F21" i="1"/>
  <c r="F24" i="1"/>
  <c r="F26" i="1"/>
  <c r="F29" i="1"/>
  <c r="F32" i="1"/>
  <c r="F36" i="1"/>
  <c r="H46" i="1" s="1"/>
  <c r="F39" i="1"/>
  <c r="F41" i="1"/>
  <c r="F44" i="1"/>
  <c r="F46" i="1"/>
</calcChain>
</file>

<file path=xl/sharedStrings.xml><?xml version="1.0" encoding="utf-8"?>
<sst xmlns="http://schemas.openxmlformats.org/spreadsheetml/2006/main" count="62" uniqueCount="52">
  <si>
    <t>Firma:__________________</t>
  </si>
  <si>
    <t>Nombre Docente Evaluador:_______________________________________</t>
  </si>
  <si>
    <t>TOTAL</t>
  </si>
  <si>
    <t>La presentación personal es adecuada a la ocasión.</t>
  </si>
  <si>
    <t>Subtotal</t>
  </si>
  <si>
    <t>Presentación personal</t>
  </si>
  <si>
    <t>Las respuestas dadas a las preguntas son acertadas.</t>
  </si>
  <si>
    <t>Respuesta a las preguntas formuladas</t>
  </si>
  <si>
    <t>El estudiante hace uso adecuado del tiempo  de exposición (20 minutos) y de preguntas (10 minutos).</t>
  </si>
  <si>
    <t>Manejo adecuado del tiempo de las ayudas audiovisuales</t>
  </si>
  <si>
    <t>El estudiante muestra buen uso de las habilidades comunicativas en el transcurso de la socialización.</t>
  </si>
  <si>
    <t>Claridad y coherencia en la presentación</t>
  </si>
  <si>
    <t>La socialización oral sintetiza plenamente todos los aspectos presentados en el informe final.</t>
  </si>
  <si>
    <t>Capacidad de síntesis</t>
  </si>
  <si>
    <t>SOCIALIZACIÓN</t>
  </si>
  <si>
    <t>%</t>
  </si>
  <si>
    <t>PONDERACION</t>
  </si>
  <si>
    <t>CALIFICACION</t>
  </si>
  <si>
    <t>COMPETENCIA</t>
  </si>
  <si>
    <t>No</t>
  </si>
  <si>
    <t>El trabajo se ciñe a lo establecido en el Acuerdo 038 de 2015, utiliza las normas APA para citar las fuentes bibliográficas y presentar la bibliografía.</t>
  </si>
  <si>
    <t>La estructura del documento está acorde a lo establecido en el Acuerdo 038 de 2015 del Consejo Académico y utiliza las normas APA</t>
  </si>
  <si>
    <t>Las conclusiones consignadas son originales, resaltan la relevancia de los hallazgos obtenidos y muestran ser el resultado del proceso de inferencia y la deducción por parte de los estudiantes. En caso de presentar recomendaciones, estas identifican los factores que pudieron limitar el trabajo y sugiere posibles alternativas para su solución.</t>
  </si>
  <si>
    <t>Conclusiones y recomendaciones*</t>
  </si>
  <si>
    <t>La discusión presentada es acorde con el planteamiento del problema y da respuesta a la pregunta de investigación formulada.</t>
  </si>
  <si>
    <t>La discusión presenta una explicación e interpretación crítica de los resultados obtenidos, sustentados en el conocimiento actual en el área.</t>
  </si>
  <si>
    <t>Discusión (análisis) de resultados</t>
  </si>
  <si>
    <t>El documento presenta, de forma organizada y clara, los hallazgos obtenidos producto de la investigación realizada. El uso de tablas y figuras es adecuado, no se presenta redundancia entre el texto, las figuras y las tablas.</t>
  </si>
  <si>
    <t>Resultados</t>
  </si>
  <si>
    <t>En los métodos se consignan claramente los análisis estadísticos utilizados, los cuales son los más adecuados para dar respuesta a la pregunta de investigación.</t>
  </si>
  <si>
    <t>Los métodos y actividades realizadas (consignados en el documento) son coherentes  y permiten dar respuesta a los objetivos planteados.</t>
  </si>
  <si>
    <t>Diseño metodológico</t>
  </si>
  <si>
    <t>Los objetivos específicos se relacionan y contribuyen al alcance del objetivo general.</t>
  </si>
  <si>
    <t>Los objetivos  (general y específicos) son claros, medibles, alcanzables y evaluables.</t>
  </si>
  <si>
    <t>Objetivos</t>
  </si>
  <si>
    <t>En el marco teórico la información presentada es suficiente, se relaciona con la naturaleza y el propósito del trabajo, incluye los conceptos teóricos más relevantes en el área, además se sustenta en fuentes bibliográficas  pertinentes y actualizadas.</t>
  </si>
  <si>
    <t>Marco teórico</t>
  </si>
  <si>
    <t>El planteamiento del problema y la justificación son claros, concretos y sustentados  en información derivada de estudios previos; se explicita la importancia y pertinencia de la investigación. En caso de que sea pertinente, la hipótesis es clara.</t>
  </si>
  <si>
    <t>Problema o pregunta de investigación</t>
  </si>
  <si>
    <t>El documento presenta coherencia entre el título, los objetivos, métodos empleados y las conclusiones.</t>
  </si>
  <si>
    <t>Coherencia entre objetivos, desarrollo de la investigación y conclusiones</t>
  </si>
  <si>
    <t>INFORME FINAL</t>
  </si>
  <si>
    <t>EVALUACIÓN DOCENTE EVALUADOR</t>
  </si>
  <si>
    <t>Título de la investigación-innovación:</t>
  </si>
  <si>
    <t>Fecha</t>
  </si>
  <si>
    <t>Periodo académico</t>
  </si>
  <si>
    <t>Código</t>
  </si>
  <si>
    <t>Nombre</t>
  </si>
  <si>
    <t>EVALUACIÓN TRABAJO DE GRADO FINAL MODALIDAD INVESTIGACIÓN-INNOVACIÓN</t>
  </si>
  <si>
    <t>Proyecto Curricular:________________________________________________</t>
  </si>
  <si>
    <t>FACULTAD DEL MEDIO AMBIENTE Y RECURSOS NATURALES</t>
  </si>
  <si>
    <t>UNIVERSIDAD DISTRITAL FRANCISCO JOSÉ DE CALDAS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</si>
</sst>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</font>
    <font>
      <sz val="11"/>
      <color theme="1"/>
      <name val="Calibri"/>
    </font>
    <font>
      <sz val="12"/>
      <color theme="1"/>
      <name val="Arial"/>
    </font>
    <font>
      <sz val="11"/>
      <name val="Arial"/>
    </font>
    <font>
      <b/>
      <sz val="12"/>
      <color theme="1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4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ont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2" borderId="3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9" fontId="2" fillId="2" borderId="33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17" xfId="0" applyFont="1" applyBorder="1"/>
    <xf numFmtId="9" fontId="2" fillId="2" borderId="17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" fillId="0" borderId="10" xfId="0" applyFont="1" applyBorder="1"/>
    <xf numFmtId="9" fontId="2" fillId="2" borderId="26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4" fillId="2" borderId="36" xfId="0" applyFont="1" applyFill="1" applyBorder="1" applyAlignment="1">
      <alignment horizontal="left" vertical="center"/>
    </xf>
    <xf numFmtId="0" fontId="3" fillId="0" borderId="35" xfId="0" applyFont="1" applyBorder="1"/>
    <xf numFmtId="0" fontId="4" fillId="2" borderId="38" xfId="0" applyFont="1" applyFill="1" applyBorder="1" applyAlignment="1">
      <alignment horizontal="left" vertical="center"/>
    </xf>
    <xf numFmtId="0" fontId="3" fillId="0" borderId="3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2" fillId="2" borderId="0" xfId="0" applyFont="1" applyFill="1" applyBorder="1" applyAlignment="1">
      <alignment horizontal="left" vertical="top" wrapText="1"/>
    </xf>
    <xf numFmtId="0" fontId="3" fillId="0" borderId="0" xfId="0" applyFont="1" applyBorder="1"/>
    <xf numFmtId="0" fontId="2" fillId="2" borderId="19" xfId="0" applyFont="1" applyFill="1" applyBorder="1" applyAlignment="1">
      <alignment horizontal="left" vertical="center" wrapText="1"/>
    </xf>
    <xf numFmtId="0" fontId="3" fillId="0" borderId="19" xfId="0" applyFont="1" applyBorder="1"/>
    <xf numFmtId="0" fontId="4" fillId="2" borderId="27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3" fillId="0" borderId="6" xfId="0" applyFont="1" applyBorder="1"/>
    <xf numFmtId="0" fontId="4" fillId="2" borderId="2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3" xfId="0" applyFont="1" applyBorder="1"/>
    <xf numFmtId="0" fontId="2" fillId="2" borderId="29" xfId="0" applyFont="1" applyFill="1" applyBorder="1" applyAlignment="1">
      <alignment horizontal="center" vertical="center" wrapText="1"/>
    </xf>
    <xf numFmtId="0" fontId="3" fillId="0" borderId="28" xfId="0" applyFont="1" applyBorder="1"/>
    <xf numFmtId="9" fontId="2" fillId="2" borderId="20" xfId="0" applyNumberFormat="1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7" xfId="0" applyFont="1" applyBorder="1"/>
    <xf numFmtId="0" fontId="4" fillId="2" borderId="0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top"/>
    </xf>
    <xf numFmtId="0" fontId="3" fillId="0" borderId="34" xfId="0" applyFont="1" applyBorder="1"/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3" fillId="0" borderId="44" xfId="0" applyFont="1" applyBorder="1"/>
    <xf numFmtId="0" fontId="3" fillId="0" borderId="36" xfId="0" applyFont="1" applyBorder="1"/>
    <xf numFmtId="0" fontId="3" fillId="0" borderId="41" xfId="0" applyFont="1" applyBorder="1"/>
    <xf numFmtId="0" fontId="4" fillId="2" borderId="43" xfId="0" applyFont="1" applyFill="1" applyBorder="1" applyAlignment="1">
      <alignment horizontal="center"/>
    </xf>
    <xf numFmtId="0" fontId="3" fillId="0" borderId="43" xfId="0" applyFont="1" applyBorder="1"/>
    <xf numFmtId="0" fontId="3" fillId="0" borderId="42" xfId="0" applyFont="1" applyBorder="1"/>
    <xf numFmtId="0" fontId="4" fillId="2" borderId="0" xfId="0" applyFont="1" applyFill="1" applyBorder="1" applyAlignment="1">
      <alignment horizontal="center" vertical="top"/>
    </xf>
    <xf numFmtId="0" fontId="4" fillId="3" borderId="40" xfId="0" applyFont="1" applyFill="1" applyBorder="1" applyAlignment="1">
      <alignment horizontal="center" vertical="center"/>
    </xf>
    <xf numFmtId="0" fontId="3" fillId="0" borderId="39" xfId="0" applyFont="1" applyBorder="1"/>
    <xf numFmtId="0" fontId="4" fillId="2" borderId="5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4" fillId="2" borderId="27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0</xdr:rowOff>
    </xdr:from>
    <xdr:ext cx="962025" cy="1524000"/>
    <xdr:pic>
      <xdr:nvPicPr>
        <xdr:cNvPr id="2" name="image1.png" descr="Imagen de RITA - Logos descargable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0"/>
          <a:ext cx="962025" cy="1524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sqref="A1:B4"/>
    </sheetView>
  </sheetViews>
  <sheetFormatPr baseColWidth="10" defaultColWidth="12.625" defaultRowHeight="15" customHeight="1" x14ac:dyDescent="0.2"/>
  <cols>
    <col min="1" max="1" width="4.125" style="1" customWidth="1"/>
    <col min="2" max="2" width="15.125" style="1" customWidth="1"/>
    <col min="3" max="3" width="40.25" style="1" customWidth="1"/>
    <col min="4" max="4" width="13.75" style="1" customWidth="1"/>
    <col min="5" max="5" width="5.625" style="1" customWidth="1"/>
    <col min="6" max="6" width="14.875" style="1" customWidth="1"/>
    <col min="7" max="7" width="5.625" style="1" customWidth="1"/>
    <col min="8" max="8" width="8.875" style="1" customWidth="1"/>
    <col min="9" max="26" width="10" style="1" customWidth="1"/>
    <col min="27" max="16384" width="12.625" style="1"/>
  </cols>
  <sheetData>
    <row r="1" spans="1:26" ht="28.5" customHeight="1" x14ac:dyDescent="0.25">
      <c r="A1" s="101"/>
      <c r="B1" s="102"/>
      <c r="C1" s="105" t="s">
        <v>51</v>
      </c>
      <c r="D1" s="106"/>
      <c r="E1" s="106"/>
      <c r="F1" s="106"/>
      <c r="G1" s="106"/>
      <c r="H1" s="10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88"/>
      <c r="B2" s="83"/>
      <c r="C2" s="108" t="s">
        <v>50</v>
      </c>
      <c r="D2" s="81"/>
      <c r="E2" s="81"/>
      <c r="F2" s="81"/>
      <c r="G2" s="81"/>
      <c r="H2" s="7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88"/>
      <c r="B3" s="83"/>
      <c r="C3" s="108" t="s">
        <v>49</v>
      </c>
      <c r="D3" s="81"/>
      <c r="E3" s="81"/>
      <c r="F3" s="81"/>
      <c r="G3" s="81"/>
      <c r="H3" s="7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56.25" customHeight="1" x14ac:dyDescent="0.25">
      <c r="A4" s="103"/>
      <c r="B4" s="104"/>
      <c r="C4" s="109" t="s">
        <v>48</v>
      </c>
      <c r="D4" s="77"/>
      <c r="E4" s="77"/>
      <c r="F4" s="77"/>
      <c r="G4" s="77"/>
      <c r="H4" s="1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74" t="s">
        <v>47</v>
      </c>
      <c r="B5" s="75"/>
      <c r="C5" s="65"/>
      <c r="D5" s="112" t="s">
        <v>46</v>
      </c>
      <c r="E5" s="75"/>
      <c r="F5" s="64"/>
      <c r="G5" s="63"/>
      <c r="H5" s="1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76" t="s">
        <v>47</v>
      </c>
      <c r="B6" s="77"/>
      <c r="C6" s="62"/>
      <c r="D6" s="96" t="s">
        <v>46</v>
      </c>
      <c r="E6" s="77"/>
      <c r="F6" s="61"/>
      <c r="G6" s="60"/>
      <c r="H6" s="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76" t="s">
        <v>45</v>
      </c>
      <c r="B7" s="77"/>
      <c r="C7" s="62"/>
      <c r="D7" s="96" t="s">
        <v>44</v>
      </c>
      <c r="E7" s="77"/>
      <c r="F7" s="61"/>
      <c r="G7" s="60"/>
      <c r="H7" s="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5" customHeight="1" x14ac:dyDescent="0.25">
      <c r="A8" s="97" t="s">
        <v>43</v>
      </c>
      <c r="B8" s="75"/>
      <c r="C8" s="75"/>
      <c r="D8" s="75"/>
      <c r="E8" s="75"/>
      <c r="F8" s="75"/>
      <c r="G8" s="75"/>
      <c r="H8" s="9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5.25" customHeight="1" thickBot="1" x14ac:dyDescent="0.3">
      <c r="A9" s="99" t="s">
        <v>42</v>
      </c>
      <c r="B9" s="81"/>
      <c r="C9" s="81"/>
      <c r="D9" s="81"/>
      <c r="E9" s="81"/>
      <c r="F9" s="81"/>
      <c r="G9" s="81"/>
      <c r="H9" s="7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thickBot="1" x14ac:dyDescent="0.3">
      <c r="A10" s="35" t="s">
        <v>19</v>
      </c>
      <c r="B10" s="72" t="s">
        <v>18</v>
      </c>
      <c r="C10" s="73"/>
      <c r="D10" s="34" t="s">
        <v>17</v>
      </c>
      <c r="E10" s="34" t="s">
        <v>15</v>
      </c>
      <c r="F10" s="34" t="s">
        <v>16</v>
      </c>
      <c r="G10" s="33" t="s">
        <v>15</v>
      </c>
      <c r="H10" s="1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6.75" customHeight="1" thickBot="1" x14ac:dyDescent="0.3">
      <c r="A11" s="84">
        <v>1</v>
      </c>
      <c r="B11" s="113" t="s">
        <v>41</v>
      </c>
      <c r="C11" s="55" t="s">
        <v>40</v>
      </c>
      <c r="D11" s="57"/>
      <c r="E11" s="20"/>
      <c r="F11" s="46"/>
      <c r="G11" s="92">
        <f>E12+E14+E16+E18+E21+E24+E26+E29+E32</f>
        <v>0.8</v>
      </c>
      <c r="H11" s="1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customHeight="1" thickBot="1" x14ac:dyDescent="0.3">
      <c r="A12" s="85"/>
      <c r="B12" s="67"/>
      <c r="C12" s="53" t="s">
        <v>39</v>
      </c>
      <c r="D12" s="59">
        <v>5</v>
      </c>
      <c r="E12" s="58">
        <v>0.06</v>
      </c>
      <c r="F12" s="51">
        <f>E12*D12</f>
        <v>0.3</v>
      </c>
      <c r="G12" s="93"/>
      <c r="H12" s="1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thickBot="1" x14ac:dyDescent="0.3">
      <c r="A13" s="85"/>
      <c r="B13" s="67"/>
      <c r="C13" s="55" t="s">
        <v>38</v>
      </c>
      <c r="D13" s="57"/>
      <c r="E13" s="20"/>
      <c r="F13" s="46"/>
      <c r="G13" s="93"/>
      <c r="H13" s="1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90.75" customHeight="1" thickBot="1" x14ac:dyDescent="0.3">
      <c r="A14" s="85"/>
      <c r="B14" s="67"/>
      <c r="C14" s="45" t="s">
        <v>37</v>
      </c>
      <c r="D14" s="56">
        <v>5</v>
      </c>
      <c r="E14" s="28">
        <v>0.06</v>
      </c>
      <c r="F14" s="31">
        <f>E14*D14</f>
        <v>0.3</v>
      </c>
      <c r="G14" s="93"/>
      <c r="H14" s="1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thickBot="1" x14ac:dyDescent="0.3">
      <c r="A15" s="85"/>
      <c r="B15" s="67"/>
      <c r="C15" s="55" t="s">
        <v>36</v>
      </c>
      <c r="D15" s="54"/>
      <c r="E15" s="20"/>
      <c r="F15" s="46"/>
      <c r="G15" s="93"/>
      <c r="H15" s="1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3.75" customHeight="1" thickBot="1" x14ac:dyDescent="0.3">
      <c r="A16" s="85"/>
      <c r="B16" s="67"/>
      <c r="C16" s="49" t="s">
        <v>35</v>
      </c>
      <c r="D16" s="56">
        <v>5</v>
      </c>
      <c r="E16" s="28">
        <v>0.09</v>
      </c>
      <c r="F16" s="31">
        <f>E16*D16</f>
        <v>0.44999999999999996</v>
      </c>
      <c r="G16" s="93"/>
      <c r="H16" s="1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thickBot="1" x14ac:dyDescent="0.3">
      <c r="A17" s="85"/>
      <c r="B17" s="67"/>
      <c r="C17" s="48" t="s">
        <v>34</v>
      </c>
      <c r="D17" s="54"/>
      <c r="E17" s="20"/>
      <c r="F17" s="46"/>
      <c r="G17" s="93"/>
      <c r="H17" s="1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x14ac:dyDescent="0.25">
      <c r="A18" s="85"/>
      <c r="B18" s="67"/>
      <c r="C18" s="53" t="s">
        <v>33</v>
      </c>
      <c r="D18" s="69">
        <v>5</v>
      </c>
      <c r="E18" s="71">
        <v>0.06</v>
      </c>
      <c r="F18" s="90">
        <f>E18*D18</f>
        <v>0.3</v>
      </c>
      <c r="G18" s="93"/>
      <c r="H18" s="1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thickBot="1" x14ac:dyDescent="0.3">
      <c r="A19" s="85"/>
      <c r="B19" s="67"/>
      <c r="C19" s="45" t="s">
        <v>32</v>
      </c>
      <c r="D19" s="70"/>
      <c r="E19" s="70"/>
      <c r="F19" s="91"/>
      <c r="G19" s="93"/>
      <c r="H19" s="1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thickBot="1" x14ac:dyDescent="0.3">
      <c r="A20" s="85"/>
      <c r="B20" s="67"/>
      <c r="C20" s="55" t="s">
        <v>31</v>
      </c>
      <c r="D20" s="54"/>
      <c r="E20" s="20"/>
      <c r="F20" s="46"/>
      <c r="G20" s="93"/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0" x14ac:dyDescent="0.25">
      <c r="A21" s="85"/>
      <c r="B21" s="67"/>
      <c r="C21" s="53" t="s">
        <v>30</v>
      </c>
      <c r="D21" s="69">
        <v>5</v>
      </c>
      <c r="E21" s="71">
        <v>0.08</v>
      </c>
      <c r="F21" s="90">
        <f>E21*D21</f>
        <v>0.4</v>
      </c>
      <c r="G21" s="93"/>
      <c r="H21" s="1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63" customHeight="1" thickBot="1" x14ac:dyDescent="0.3">
      <c r="A22" s="85"/>
      <c r="B22" s="67"/>
      <c r="C22" s="45" t="s">
        <v>29</v>
      </c>
      <c r="D22" s="67"/>
      <c r="E22" s="67"/>
      <c r="F22" s="114"/>
      <c r="G22" s="93"/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thickBot="1" x14ac:dyDescent="0.3">
      <c r="A23" s="85"/>
      <c r="B23" s="67"/>
      <c r="C23" s="48" t="s">
        <v>28</v>
      </c>
      <c r="D23" s="47"/>
      <c r="E23" s="52"/>
      <c r="F23" s="19"/>
      <c r="G23" s="93"/>
      <c r="H23" s="1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2.25" customHeight="1" thickBot="1" x14ac:dyDescent="0.3">
      <c r="A24" s="85"/>
      <c r="B24" s="67"/>
      <c r="C24" s="45" t="s">
        <v>27</v>
      </c>
      <c r="D24" s="44">
        <v>5</v>
      </c>
      <c r="E24" s="41">
        <v>0.12</v>
      </c>
      <c r="F24" s="51">
        <f>E24*D24</f>
        <v>0.6</v>
      </c>
      <c r="G24" s="93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thickBot="1" x14ac:dyDescent="0.3">
      <c r="A25" s="85"/>
      <c r="B25" s="67"/>
      <c r="C25" s="48" t="s">
        <v>26</v>
      </c>
      <c r="D25" s="47"/>
      <c r="E25" s="4"/>
      <c r="F25" s="46"/>
      <c r="G25" s="93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60" x14ac:dyDescent="0.25">
      <c r="A26" s="85"/>
      <c r="B26" s="67"/>
      <c r="C26" s="50" t="s">
        <v>25</v>
      </c>
      <c r="D26" s="113">
        <v>5</v>
      </c>
      <c r="E26" s="71">
        <v>0.15</v>
      </c>
      <c r="F26" s="90">
        <f>E26*D26</f>
        <v>0.75</v>
      </c>
      <c r="G26" s="93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5.75" thickBot="1" x14ac:dyDescent="0.3">
      <c r="A27" s="85"/>
      <c r="B27" s="67"/>
      <c r="C27" s="49" t="s">
        <v>24</v>
      </c>
      <c r="D27" s="70"/>
      <c r="E27" s="70"/>
      <c r="F27" s="91"/>
      <c r="G27" s="93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thickBot="1" x14ac:dyDescent="0.3">
      <c r="A28" s="85"/>
      <c r="B28" s="67"/>
      <c r="C28" s="48" t="s">
        <v>23</v>
      </c>
      <c r="D28" s="47"/>
      <c r="E28" s="20"/>
      <c r="F28" s="46"/>
      <c r="G28" s="93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1" customHeight="1" thickBot="1" x14ac:dyDescent="0.3">
      <c r="A29" s="85"/>
      <c r="B29" s="67"/>
      <c r="C29" s="45" t="s">
        <v>22</v>
      </c>
      <c r="D29" s="44">
        <v>5</v>
      </c>
      <c r="E29" s="28">
        <v>0.12</v>
      </c>
      <c r="F29" s="31">
        <f>E29*D29</f>
        <v>0.6</v>
      </c>
      <c r="G29" s="93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thickBot="1" x14ac:dyDescent="0.3">
      <c r="A30" s="85"/>
      <c r="B30" s="67"/>
      <c r="C30" s="115" t="s">
        <v>21</v>
      </c>
      <c r="D30" s="113"/>
      <c r="E30" s="71"/>
      <c r="F30" s="116"/>
      <c r="G30" s="93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6.5" customHeight="1" thickBot="1" x14ac:dyDescent="0.3">
      <c r="A31" s="85"/>
      <c r="B31" s="67"/>
      <c r="C31" s="86"/>
      <c r="D31" s="70"/>
      <c r="E31" s="70"/>
      <c r="F31" s="117"/>
      <c r="G31" s="93"/>
      <c r="H31" s="43" t="s">
        <v>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9.25" customHeight="1" thickBot="1" x14ac:dyDescent="0.3">
      <c r="A32" s="86"/>
      <c r="B32" s="70"/>
      <c r="C32" s="42" t="s">
        <v>20</v>
      </c>
      <c r="D32" s="21">
        <v>5</v>
      </c>
      <c r="E32" s="41">
        <v>0.06</v>
      </c>
      <c r="F32" s="40">
        <f>E32*D32</f>
        <v>0.3</v>
      </c>
      <c r="G32" s="94"/>
      <c r="H32" s="39">
        <f>F12+F14+F16+F18+F21+F24+F26+F29+F32</f>
        <v>4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9.25" customHeight="1" thickBot="1" x14ac:dyDescent="0.3">
      <c r="A33" s="38"/>
      <c r="B33" s="27"/>
      <c r="C33" s="37"/>
      <c r="D33" s="27"/>
      <c r="E33" s="36"/>
      <c r="F33" s="27"/>
      <c r="G33" s="36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thickBot="1" x14ac:dyDescent="0.3">
      <c r="A34" s="35" t="s">
        <v>19</v>
      </c>
      <c r="B34" s="72" t="s">
        <v>18</v>
      </c>
      <c r="C34" s="73"/>
      <c r="D34" s="34" t="s">
        <v>17</v>
      </c>
      <c r="E34" s="34" t="s">
        <v>15</v>
      </c>
      <c r="F34" s="34" t="s">
        <v>16</v>
      </c>
      <c r="G34" s="33" t="s">
        <v>15</v>
      </c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thickBot="1" x14ac:dyDescent="0.3">
      <c r="A35" s="87">
        <v>2</v>
      </c>
      <c r="B35" s="100" t="s">
        <v>14</v>
      </c>
      <c r="C35" s="26" t="s">
        <v>13</v>
      </c>
      <c r="D35" s="25"/>
      <c r="E35" s="20"/>
      <c r="F35" s="24"/>
      <c r="G35" s="92">
        <v>0.2</v>
      </c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A36" s="88"/>
      <c r="B36" s="93"/>
      <c r="C36" s="82" t="s">
        <v>12</v>
      </c>
      <c r="D36" s="66">
        <v>5</v>
      </c>
      <c r="E36" s="68">
        <v>0.06</v>
      </c>
      <c r="F36" s="78">
        <f>D36*0.06</f>
        <v>0.3</v>
      </c>
      <c r="G36" s="93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.75" customHeight="1" thickBot="1" x14ac:dyDescent="0.3">
      <c r="A37" s="88"/>
      <c r="B37" s="93"/>
      <c r="C37" s="83"/>
      <c r="D37" s="67"/>
      <c r="E37" s="67"/>
      <c r="F37" s="79"/>
      <c r="G37" s="93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thickBot="1" x14ac:dyDescent="0.3">
      <c r="A38" s="88"/>
      <c r="B38" s="93"/>
      <c r="C38" s="26" t="s">
        <v>11</v>
      </c>
      <c r="D38" s="25"/>
      <c r="E38" s="20"/>
      <c r="F38" s="24"/>
      <c r="G38" s="93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5.75" customHeight="1" thickBot="1" x14ac:dyDescent="0.3">
      <c r="A39" s="88"/>
      <c r="B39" s="93"/>
      <c r="C39" s="32" t="s">
        <v>10</v>
      </c>
      <c r="D39" s="31">
        <v>5</v>
      </c>
      <c r="E39" s="28">
        <v>0.04</v>
      </c>
      <c r="F39" s="27">
        <f>D39*0.04</f>
        <v>0.2</v>
      </c>
      <c r="G39" s="93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thickBot="1" x14ac:dyDescent="0.3">
      <c r="A40" s="88"/>
      <c r="B40" s="93"/>
      <c r="C40" s="26" t="s">
        <v>9</v>
      </c>
      <c r="D40" s="25"/>
      <c r="E40" s="20"/>
      <c r="F40" s="24"/>
      <c r="G40" s="93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5">
      <c r="A41" s="88"/>
      <c r="B41" s="93"/>
      <c r="C41" s="80" t="s">
        <v>8</v>
      </c>
      <c r="D41" s="66">
        <v>5</v>
      </c>
      <c r="E41" s="68">
        <v>0.03</v>
      </c>
      <c r="F41" s="78">
        <f>D41*0.03</f>
        <v>0.15</v>
      </c>
      <c r="G41" s="93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thickBot="1" x14ac:dyDescent="0.3">
      <c r="A42" s="88"/>
      <c r="B42" s="93"/>
      <c r="C42" s="81"/>
      <c r="D42" s="67"/>
      <c r="E42" s="67"/>
      <c r="F42" s="79"/>
      <c r="G42" s="93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thickBot="1" x14ac:dyDescent="0.3">
      <c r="A43" s="88"/>
      <c r="B43" s="93"/>
      <c r="C43" s="26" t="s">
        <v>7</v>
      </c>
      <c r="D43" s="25"/>
      <c r="E43" s="20"/>
      <c r="F43" s="24"/>
      <c r="G43" s="93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.75" thickBot="1" x14ac:dyDescent="0.3">
      <c r="A44" s="88"/>
      <c r="B44" s="93"/>
      <c r="C44" s="30" t="s">
        <v>6</v>
      </c>
      <c r="D44" s="29">
        <v>5</v>
      </c>
      <c r="E44" s="28">
        <v>0.05</v>
      </c>
      <c r="F44" s="27">
        <f>D44*0.05</f>
        <v>0.25</v>
      </c>
      <c r="G44" s="93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 thickBot="1" x14ac:dyDescent="0.3">
      <c r="A45" s="88"/>
      <c r="B45" s="93"/>
      <c r="C45" s="26" t="s">
        <v>5</v>
      </c>
      <c r="D45" s="25"/>
      <c r="E45" s="20"/>
      <c r="F45" s="24"/>
      <c r="G45" s="93"/>
      <c r="H45" s="23" t="s">
        <v>4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.75" thickBot="1" x14ac:dyDescent="0.3">
      <c r="A46" s="89"/>
      <c r="B46" s="94"/>
      <c r="C46" s="22" t="s">
        <v>3</v>
      </c>
      <c r="D46" s="21">
        <v>5</v>
      </c>
      <c r="E46" s="20">
        <v>0.02</v>
      </c>
      <c r="F46" s="19">
        <f>D46*0.02</f>
        <v>0.1</v>
      </c>
      <c r="G46" s="94"/>
      <c r="H46" s="18">
        <f>(F36+F39+F41+F44+F46)</f>
        <v>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thickBot="1" x14ac:dyDescent="0.3">
      <c r="A47" s="17"/>
      <c r="B47" s="16"/>
      <c r="C47" s="15"/>
      <c r="D47" s="14"/>
      <c r="E47" s="14"/>
      <c r="F47" s="13" t="s">
        <v>2</v>
      </c>
      <c r="G47" s="12">
        <f>H32+H46</f>
        <v>5</v>
      </c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1.5" customHeight="1" x14ac:dyDescent="0.25">
      <c r="A48" s="111" t="s">
        <v>1</v>
      </c>
      <c r="B48" s="81"/>
      <c r="C48" s="81"/>
      <c r="D48" s="81"/>
      <c r="E48" s="95" t="s">
        <v>0</v>
      </c>
      <c r="F48" s="81"/>
      <c r="G48" s="81"/>
      <c r="H48" s="1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thickBot="1" x14ac:dyDescent="0.3">
      <c r="A49" s="9"/>
      <c r="B49" s="7"/>
      <c r="C49" s="8"/>
      <c r="D49" s="7"/>
      <c r="E49" s="7"/>
      <c r="F49" s="7"/>
      <c r="G49" s="7"/>
      <c r="H49" s="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4"/>
      <c r="B50" s="4"/>
      <c r="C50" s="5"/>
      <c r="D50" s="4"/>
      <c r="E50" s="4"/>
      <c r="F50" s="4"/>
      <c r="G50" s="4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4">
    <mergeCell ref="F30:F31"/>
    <mergeCell ref="A1:B4"/>
    <mergeCell ref="C1:H1"/>
    <mergeCell ref="C2:H2"/>
    <mergeCell ref="C3:H3"/>
    <mergeCell ref="C4:H4"/>
    <mergeCell ref="G35:G46"/>
    <mergeCell ref="E48:G48"/>
    <mergeCell ref="A7:B7"/>
    <mergeCell ref="D7:E7"/>
    <mergeCell ref="A8:H8"/>
    <mergeCell ref="A9:H9"/>
    <mergeCell ref="B10:C10"/>
    <mergeCell ref="B35:B46"/>
    <mergeCell ref="A48:D48"/>
    <mergeCell ref="B11:B32"/>
    <mergeCell ref="G11:G32"/>
    <mergeCell ref="F21:F22"/>
    <mergeCell ref="D26:D27"/>
    <mergeCell ref="E26:E27"/>
    <mergeCell ref="F26:F27"/>
    <mergeCell ref="C30:C31"/>
    <mergeCell ref="B34:C34"/>
    <mergeCell ref="A5:B5"/>
    <mergeCell ref="A6:B6"/>
    <mergeCell ref="F36:F37"/>
    <mergeCell ref="C41:C42"/>
    <mergeCell ref="D41:D42"/>
    <mergeCell ref="E41:E42"/>
    <mergeCell ref="F41:F42"/>
    <mergeCell ref="C36:C37"/>
    <mergeCell ref="A11:A32"/>
    <mergeCell ref="A35:A46"/>
    <mergeCell ref="E18:E19"/>
    <mergeCell ref="F18:F19"/>
    <mergeCell ref="D5:E5"/>
    <mergeCell ref="D6:E6"/>
    <mergeCell ref="D30:D31"/>
    <mergeCell ref="D36:D37"/>
    <mergeCell ref="E36:E37"/>
    <mergeCell ref="D18:D19"/>
    <mergeCell ref="D21:D22"/>
    <mergeCell ref="E21:E22"/>
    <mergeCell ref="E30:E31"/>
  </mergeCells>
  <pageMargins left="0.39370078740157483" right="0.39370078740157483" top="0.39370078740157483" bottom="0.3937007874015748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 evaluador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Lizarazo</dc:creator>
  <cp:lastModifiedBy>Gabriela Lizarazo</cp:lastModifiedBy>
  <dcterms:created xsi:type="dcterms:W3CDTF">2020-12-02T22:49:41Z</dcterms:created>
  <dcterms:modified xsi:type="dcterms:W3CDTF">2020-12-02T23:30:32Z</dcterms:modified>
</cp:coreProperties>
</file>