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macen de reactivos\"/>
    </mc:Choice>
  </mc:AlternateContent>
  <bookViews>
    <workbookView xWindow="0" yWindow="0" windowWidth="21600" windowHeight="10290"/>
  </bookViews>
  <sheets>
    <sheet name="MATERIALES" sheetId="1" r:id="rId1"/>
    <sheet name="REACTIVOS" sheetId="2" r:id="rId2"/>
  </sheets>
  <definedNames>
    <definedName name="_xlnm._FilterDatabase" localSheetId="0" hidden="1">MATERIALES!$A$1:$G$601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2" l="1"/>
  <c r="H781" i="2"/>
  <c r="H782" i="2"/>
  <c r="H783" i="2"/>
  <c r="H784" i="2"/>
  <c r="H785" i="2"/>
  <c r="H786" i="2"/>
  <c r="H787" i="2"/>
  <c r="H788" i="2"/>
  <c r="H789" i="2"/>
  <c r="H779" i="2"/>
  <c r="H777" i="2"/>
  <c r="H775" i="2"/>
  <c r="H773" i="2"/>
  <c r="H769" i="2"/>
  <c r="H770" i="2"/>
  <c r="H771" i="2"/>
  <c r="H768" i="2"/>
  <c r="H766" i="2"/>
  <c r="H764" i="2"/>
  <c r="H762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48" i="2"/>
  <c r="H746" i="2"/>
  <c r="H738" i="2"/>
  <c r="H739" i="2"/>
  <c r="H740" i="2"/>
  <c r="H741" i="2"/>
  <c r="H742" i="2"/>
  <c r="H743" i="2"/>
  <c r="H744" i="2"/>
  <c r="H737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18" i="2"/>
  <c r="H714" i="2"/>
  <c r="H715" i="2"/>
  <c r="H716" i="2"/>
  <c r="H713" i="2"/>
  <c r="H710" i="2"/>
  <c r="H711" i="2"/>
  <c r="H709" i="2"/>
  <c r="H704" i="2"/>
  <c r="H705" i="2"/>
  <c r="H706" i="2"/>
  <c r="H707" i="2"/>
  <c r="H703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689" i="2"/>
  <c r="H687" i="2"/>
  <c r="H681" i="2"/>
  <c r="H682" i="2"/>
  <c r="H683" i="2"/>
  <c r="H684" i="2"/>
  <c r="H685" i="2"/>
  <c r="H680" i="2"/>
  <c r="H677" i="2"/>
  <c r="H678" i="2"/>
  <c r="H676" i="2"/>
  <c r="H672" i="2"/>
  <c r="H673" i="2"/>
  <c r="H674" i="2"/>
  <c r="H671" i="2"/>
  <c r="H666" i="2"/>
  <c r="H667" i="2"/>
  <c r="H668" i="2"/>
  <c r="H669" i="2"/>
  <c r="H665" i="2"/>
  <c r="H657" i="2"/>
  <c r="H658" i="2"/>
  <c r="H659" i="2"/>
  <c r="H660" i="2"/>
  <c r="H661" i="2"/>
  <c r="H662" i="2"/>
  <c r="H663" i="2"/>
  <c r="H656" i="2"/>
  <c r="H654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40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511" i="2"/>
  <c r="H509" i="2"/>
  <c r="H507" i="2"/>
  <c r="H505" i="2"/>
  <c r="H504" i="2"/>
  <c r="H502" i="2"/>
  <c r="H499" i="2"/>
  <c r="H500" i="2"/>
  <c r="H498" i="2"/>
  <c r="H495" i="2"/>
  <c r="H496" i="2"/>
  <c r="H494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76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61" i="2"/>
  <c r="H458" i="2"/>
  <c r="H459" i="2"/>
  <c r="H457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35" i="2"/>
  <c r="E443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377" i="2"/>
  <c r="E377" i="2"/>
  <c r="H365" i="2"/>
  <c r="H366" i="2"/>
  <c r="H367" i="2"/>
  <c r="H368" i="2"/>
  <c r="H369" i="2"/>
  <c r="H370" i="2"/>
  <c r="H371" i="2"/>
  <c r="H372" i="2"/>
  <c r="H373" i="2"/>
  <c r="H374" i="2"/>
  <c r="H375" i="2"/>
  <c r="H364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49" i="2"/>
  <c r="H340" i="2"/>
  <c r="H341" i="2"/>
  <c r="H342" i="2"/>
  <c r="H343" i="2"/>
  <c r="H344" i="2"/>
  <c r="H345" i="2"/>
  <c r="H346" i="2"/>
  <c r="H347" i="2"/>
  <c r="H339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247" i="2"/>
  <c r="H240" i="2"/>
  <c r="H241" i="2"/>
  <c r="H242" i="2"/>
  <c r="H243" i="2"/>
  <c r="H244" i="2"/>
  <c r="H245" i="2"/>
  <c r="H239" i="2"/>
  <c r="H236" i="2"/>
  <c r="H237" i="2"/>
  <c r="H235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183" i="2"/>
  <c r="H174" i="2"/>
  <c r="H175" i="2"/>
  <c r="H176" i="2"/>
  <c r="H177" i="2"/>
  <c r="H178" i="2"/>
  <c r="H179" i="2"/>
  <c r="H180" i="2"/>
  <c r="H181" i="2"/>
  <c r="H173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36" i="2"/>
  <c r="E140" i="2"/>
  <c r="E139" i="2"/>
  <c r="E138" i="2"/>
  <c r="H134" i="2"/>
  <c r="H133" i="2"/>
  <c r="H132" i="2"/>
  <c r="H131" i="2"/>
  <c r="H129" i="2"/>
  <c r="H128" i="2"/>
  <c r="H127" i="2"/>
  <c r="H125" i="2"/>
  <c r="H124" i="2"/>
  <c r="H123" i="2"/>
  <c r="H122" i="2"/>
  <c r="H121" i="2"/>
  <c r="H120" i="2"/>
  <c r="H119" i="2"/>
  <c r="H118" i="2"/>
  <c r="H116" i="2"/>
  <c r="H115" i="2"/>
  <c r="H114" i="2"/>
  <c r="H113" i="2"/>
  <c r="H112" i="2"/>
  <c r="H111" i="2"/>
  <c r="H110" i="2"/>
  <c r="H108" i="2"/>
  <c r="H107" i="2"/>
  <c r="H106" i="2"/>
  <c r="H105" i="2"/>
  <c r="H104" i="2"/>
  <c r="H103" i="2"/>
  <c r="H102" i="2"/>
  <c r="H100" i="2"/>
  <c r="H99" i="2"/>
  <c r="H98" i="2"/>
  <c r="H97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H87" i="2"/>
  <c r="H88" i="2"/>
  <c r="H89" i="2"/>
  <c r="H90" i="2"/>
  <c r="H91" i="2"/>
  <c r="H92" i="2"/>
  <c r="H93" i="2"/>
  <c r="H94" i="2"/>
  <c r="H95" i="2"/>
  <c r="H86" i="2"/>
  <c r="H82" i="2"/>
  <c r="H83" i="2"/>
  <c r="H84" i="2"/>
  <c r="H81" i="2"/>
  <c r="H79" i="2"/>
  <c r="H70" i="2"/>
  <c r="H71" i="2"/>
  <c r="H72" i="2"/>
  <c r="H73" i="2"/>
  <c r="H74" i="2"/>
  <c r="H75" i="2"/>
  <c r="H76" i="2"/>
  <c r="H77" i="2"/>
  <c r="H69" i="2"/>
  <c r="H65" i="2"/>
  <c r="H66" i="2"/>
  <c r="H67" i="2"/>
  <c r="H64" i="2"/>
  <c r="H62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46" i="2"/>
  <c r="E49" i="2"/>
  <c r="E48" i="2"/>
  <c r="H43" i="2"/>
  <c r="H44" i="2"/>
  <c r="H42" i="2"/>
  <c r="H36" i="2"/>
  <c r="H37" i="2"/>
  <c r="H38" i="2"/>
  <c r="H39" i="2"/>
  <c r="H40" i="2"/>
  <c r="H3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12" i="2"/>
  <c r="E18" i="2"/>
  <c r="E15" i="2"/>
  <c r="H4" i="2"/>
  <c r="H5" i="2"/>
  <c r="H6" i="2"/>
  <c r="H7" i="2"/>
  <c r="H8" i="2"/>
  <c r="H9" i="2"/>
  <c r="H10" i="2"/>
  <c r="H3" i="2"/>
  <c r="F3" i="1"/>
  <c r="C401" i="1"/>
  <c r="C151" i="1"/>
  <c r="C118" i="1"/>
  <c r="C3" i="1"/>
</calcChain>
</file>

<file path=xl/sharedStrings.xml><?xml version="1.0" encoding="utf-8"?>
<sst xmlns="http://schemas.openxmlformats.org/spreadsheetml/2006/main" count="4410" uniqueCount="2478">
  <si>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</si>
  <si>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</si>
  <si>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</si>
  <si>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</si>
  <si>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</si>
  <si>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</si>
  <si>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</si>
  <si>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</si>
  <si>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</si>
  <si>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</si>
  <si>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</si>
  <si>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</si>
  <si>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</si>
  <si>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</si>
  <si>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</si>
  <si>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</si>
  <si>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</si>
  <si>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</si>
  <si>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</si>
  <si>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</si>
  <si>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</si>
  <si>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</si>
  <si>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</si>
  <si>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</si>
  <si>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</si>
  <si>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</si>
  <si>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</si>
  <si>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</si>
  <si>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</si>
  <si>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</si>
  <si>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</si>
  <si>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</si>
  <si>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</si>
  <si>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</si>
  <si>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</si>
  <si>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</si>
  <si>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</si>
  <si>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</si>
  <si>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</si>
  <si>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</si>
  <si>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</si>
  <si>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</si>
  <si>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</si>
  <si>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</si>
  <si>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</si>
  <si>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</si>
  <si>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</si>
  <si>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</si>
  <si>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</si>
  <si>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</si>
  <si>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</si>
  <si>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</si>
  <si>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</si>
  <si>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</si>
  <si>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</si>
  <si>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</si>
  <si>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</si>
  <si>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</si>
  <si>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</si>
  <si>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</si>
  <si>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</si>
  <si>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</si>
  <si>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</si>
  <si>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</si>
  <si>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</si>
  <si>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</si>
  <si>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</si>
  <si>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</si>
  <si>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</si>
  <si>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</si>
  <si>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</si>
  <si>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</si>
  <si>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</si>
  <si>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</si>
  <si>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</si>
  <si>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</si>
  <si>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</si>
  <si>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</si>
  <si>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</si>
  <si>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</si>
  <si>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</si>
  <si>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</si>
  <si>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</si>
  <si>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</si>
  <si>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</si>
  <si>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</si>
  <si>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</si>
  <si>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</si>
  <si>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</si>
  <si>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</si>
  <si>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</si>
  <si>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</si>
  <si>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</si>
  <si>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</si>
  <si>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</si>
  <si>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</si>
  <si>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</si>
  <si>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</si>
  <si>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</si>
  <si>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</si>
  <si>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</si>
  <si>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</si>
  <si>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</si>
  <si>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</si>
  <si>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</si>
  <si>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</si>
  <si>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</si>
  <si>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</si>
  <si>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</si>
  <si>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</si>
  <si>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</si>
  <si>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</si>
  <si>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</si>
  <si>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</si>
  <si>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</si>
  <si>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</si>
  <si>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</si>
  <si>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</si>
  <si>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</si>
  <si>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</si>
  <si>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</si>
  <si>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</si>
  <si>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</si>
  <si>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</si>
  <si>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</si>
  <si>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</si>
  <si>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</si>
  <si>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</si>
  <si>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</si>
  <si>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</si>
  <si>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</si>
  <si>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</si>
  <si>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</si>
  <si>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</si>
  <si>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</si>
  <si>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</si>
  <si>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</si>
  <si>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</si>
  <si>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</si>
  <si>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</si>
  <si>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</si>
  <si>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</si>
  <si>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</si>
  <si>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</si>
  <si>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</si>
  <si>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</si>
  <si>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</si>
  <si>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</si>
  <si>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</si>
  <si>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</si>
  <si>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</si>
  <si>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</si>
  <si>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</si>
  <si>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</si>
  <si>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</si>
  <si>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</si>
  <si>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</si>
  <si>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</si>
  <si>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</si>
  <si>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</si>
  <si>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</si>
  <si>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</si>
  <si>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</si>
  <si>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</si>
  <si>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</si>
  <si>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</si>
  <si>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</si>
  <si>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</si>
  <si>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</si>
  <si>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</si>
  <si>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</si>
  <si>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</si>
  <si>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</si>
  <si>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</si>
  <si>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</si>
  <si>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</si>
  <si>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</si>
  <si>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</si>
  <si>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</si>
  <si>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</si>
  <si>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</si>
  <si>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</si>
  <si>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</si>
  <si>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</si>
  <si>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</si>
  <si>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</si>
  <si>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</si>
  <si>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</si>
  <si>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</si>
  <si>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</si>
  <si>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</si>
  <si>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</si>
  <si>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</si>
  <si>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</si>
  <si>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</si>
  <si>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</si>
  <si>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</si>
  <si>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</si>
  <si>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</si>
  <si>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</si>
  <si>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</si>
  <si>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</si>
  <si>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</si>
  <si>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</si>
  <si>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</si>
  <si>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</si>
  <si>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</si>
  <si>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</si>
  <si>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</si>
  <si>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</si>
  <si>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</si>
  <si>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</si>
  <si>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</si>
  <si>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</si>
  <si>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</si>
  <si>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</si>
  <si>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</si>
  <si>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</si>
  <si>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</si>
  <si>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</si>
  <si>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</si>
  <si>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</si>
  <si>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</si>
  <si>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</si>
  <si>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</si>
  <si>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</si>
  <si>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</si>
  <si>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</si>
  <si>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</si>
  <si>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</si>
  <si>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</si>
  <si>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</si>
  <si>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</si>
  <si>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</si>
  <si>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</si>
  <si>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</si>
  <si>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</si>
  <si>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</si>
  <si>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</si>
  <si>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</si>
  <si>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</si>
  <si>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</si>
  <si>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</si>
  <si>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</si>
  <si>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</si>
  <si>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</si>
  <si>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</si>
  <si>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</si>
  <si>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</si>
  <si>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</si>
  <si>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</si>
  <si>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</si>
  <si>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</si>
  <si>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</si>
  <si>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</si>
  <si>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</si>
  <si>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</si>
  <si>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</si>
  <si>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</si>
  <si>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</si>
  <si>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</si>
  <si>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</si>
  <si>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</si>
  <si>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</si>
  <si>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</si>
  <si>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</si>
  <si>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</si>
  <si>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</si>
  <si>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</si>
  <si>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</si>
  <si>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</si>
  <si>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</si>
  <si>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</si>
  <si>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</si>
  <si>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</si>
  <si>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</si>
  <si>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</si>
  <si>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</si>
  <si>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</si>
  <si>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</si>
  <si>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</si>
  <si>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</si>
  <si>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</si>
  <si>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</si>
  <si>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</si>
  <si>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</si>
  <si>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</si>
  <si>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</si>
  <si>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</si>
  <si>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</si>
  <si>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</si>
  <si>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</si>
  <si>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</si>
  <si>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</si>
  <si>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</si>
  <si>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</si>
  <si>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</si>
  <si>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</si>
  <si>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</si>
  <si>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</si>
  <si>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</si>
  <si>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</si>
  <si>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</si>
  <si>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</si>
  <si>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</si>
  <si>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</si>
  <si>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</si>
  <si>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</si>
  <si>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</si>
  <si>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</si>
  <si>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</si>
  <si>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</si>
  <si>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</si>
  <si>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</si>
  <si>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</si>
  <si>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</si>
  <si>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</si>
  <si>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</si>
  <si>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</si>
  <si>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</si>
  <si>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</si>
  <si>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</si>
  <si>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</si>
  <si>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</si>
  <si>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</si>
  <si>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</si>
  <si>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</si>
  <si>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</si>
  <si>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</si>
  <si>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</si>
  <si>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</si>
  <si>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</si>
  <si>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</si>
  <si>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</si>
  <si>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</si>
  <si>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</si>
  <si>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</si>
  <si>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</si>
  <si>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</si>
  <si>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</si>
  <si>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</si>
  <si>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</si>
  <si>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</si>
  <si>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</si>
  <si>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</si>
  <si>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</si>
  <si>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</si>
  <si>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</si>
  <si>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</si>
  <si>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</si>
  <si>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</si>
  <si>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</si>
  <si>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</si>
  <si>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</si>
  <si>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</si>
  <si>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</si>
  <si>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</si>
  <si>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</si>
  <si>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</si>
  <si>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</si>
  <si>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</si>
  <si>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</si>
  <si>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</si>
  <si>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</si>
  <si>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</si>
  <si>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</si>
  <si>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</si>
  <si>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</si>
  <si>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</si>
  <si>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</si>
  <si>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</si>
  <si>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</si>
  <si>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</si>
  <si>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</si>
  <si>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</si>
  <si>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</si>
  <si>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</si>
  <si>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</si>
  <si>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</si>
  <si>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</si>
  <si>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</si>
  <si>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</si>
  <si>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</si>
  <si>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</si>
  <si>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</si>
  <si>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</si>
  <si>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</si>
  <si>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</si>
  <si>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</si>
  <si>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</si>
  <si>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</si>
  <si>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</si>
  <si>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</si>
  <si>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</si>
  <si>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</si>
  <si>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</si>
  <si>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</si>
  <si>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</si>
  <si>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</si>
  <si>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</si>
  <si>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</si>
  <si>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</si>
  <si>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</si>
  <si>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</si>
  <si>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</si>
  <si>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</si>
  <si>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</si>
  <si>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</si>
  <si>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</si>
  <si>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</si>
  <si>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</si>
  <si>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</si>
  <si>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</si>
  <si>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</si>
  <si>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</si>
  <si>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</si>
  <si>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</si>
  <si>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</si>
  <si>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</si>
  <si>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</si>
  <si>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</si>
  <si>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</si>
  <si>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</si>
  <si>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</si>
  <si>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</si>
  <si>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</si>
  <si>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</si>
  <si>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</si>
  <si>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</si>
  <si>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</si>
  <si>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</si>
  <si>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</si>
  <si>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</si>
  <si>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</si>
  <si>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</si>
  <si>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</si>
  <si>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</si>
  <si>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</si>
  <si>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</si>
  <si>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</si>
  <si>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</si>
  <si>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</si>
  <si>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</si>
  <si>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</si>
  <si>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</si>
  <si>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</si>
  <si>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</si>
  <si>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</si>
  <si>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</si>
  <si>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</si>
  <si>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</si>
  <si>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</si>
  <si>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</si>
  <si>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</si>
  <si>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</si>
  <si>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</si>
  <si>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</si>
  <si>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</si>
  <si>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</si>
  <si>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</si>
  <si>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</si>
  <si>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</si>
  <si>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</si>
  <si>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</si>
  <si>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</si>
  <si>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</si>
  <si>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</si>
  <si>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</si>
  <si>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</si>
  <si>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</si>
  <si>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</si>
  <si>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</si>
  <si>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</si>
  <si>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</si>
  <si>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</si>
  <si>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</si>
  <si>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</si>
  <si>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</si>
  <si>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</si>
  <si>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</si>
  <si>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</si>
  <si>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</si>
  <si>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</si>
  <si>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</si>
  <si>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</si>
  <si>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</si>
  <si>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</si>
  <si>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</si>
  <si>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</si>
  <si>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</si>
  <si>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</si>
  <si>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</si>
  <si>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</si>
  <si>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</si>
  <si>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</si>
  <si>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</si>
  <si>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</si>
  <si>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</si>
  <si>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</si>
  <si>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</si>
  <si>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</si>
  <si>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</si>
  <si>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</si>
  <si>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</si>
  <si>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</si>
  <si>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</si>
  <si>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</si>
  <si>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</si>
  <si>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</si>
  <si>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</si>
  <si>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</si>
  <si>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</si>
  <si>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</si>
  <si>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</si>
  <si>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</si>
  <si>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</si>
  <si>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</si>
  <si>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</si>
  <si>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</si>
  <si>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</si>
  <si>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</si>
  <si>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</si>
  <si>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</si>
  <si>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</si>
  <si>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</si>
  <si>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</si>
  <si>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</si>
  <si>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</si>
  <si>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</si>
  <si>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</si>
  <si>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</si>
  <si>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</si>
  <si>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</si>
  <si>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</si>
  <si>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</si>
  <si>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</si>
  <si>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</si>
  <si>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</si>
  <si>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</si>
  <si>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</si>
  <si>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</si>
  <si>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</si>
  <si>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</si>
  <si>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</si>
  <si>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</si>
  <si>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</si>
  <si>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</si>
  <si>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</si>
  <si>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</si>
  <si>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</si>
  <si>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</si>
  <si>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</si>
  <si>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</si>
  <si>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</si>
  <si>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</si>
  <si>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</si>
  <si>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</si>
  <si>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</si>
  <si>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</si>
  <si>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</si>
  <si>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</si>
  <si>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</si>
  <si>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</si>
  <si>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</si>
  <si>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</si>
  <si>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</si>
  <si>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</si>
  <si>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</si>
  <si>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</si>
  <si>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</si>
  <si>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</si>
  <si>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</si>
  <si>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</si>
  <si>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</si>
  <si>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</si>
  <si>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</si>
  <si>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</si>
  <si>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</si>
  <si>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</si>
  <si>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</si>
  <si>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</si>
  <si>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</si>
  <si>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</si>
  <si>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</si>
  <si>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</si>
  <si>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</si>
  <si>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</si>
  <si>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</si>
  <si>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</si>
  <si>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</si>
  <si>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</si>
  <si>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</si>
  <si>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</si>
  <si>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</si>
  <si>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</si>
  <si>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</si>
  <si>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</si>
  <si>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</si>
  <si>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</si>
  <si>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</si>
  <si>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</si>
  <si>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</si>
  <si>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</si>
  <si>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</si>
  <si>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</si>
  <si>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</si>
  <si>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</si>
  <si>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</si>
  <si>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</si>
  <si>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</si>
  <si>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</si>
  <si>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</si>
  <si>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</si>
  <si>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</si>
  <si>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</si>
  <si>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</si>
  <si>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</si>
  <si>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</si>
  <si>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</si>
  <si>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</si>
  <si>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</si>
  <si>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</si>
  <si>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</si>
  <si>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</si>
  <si>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</si>
  <si>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</si>
  <si>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</si>
  <si>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</si>
  <si>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</si>
  <si>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</si>
  <si>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</si>
  <si>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</si>
  <si>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</si>
  <si>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</si>
  <si>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</si>
  <si>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</si>
  <si>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</si>
  <si>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</si>
  <si>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</si>
  <si>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</si>
  <si>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</si>
  <si>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</si>
  <si>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</si>
  <si>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</si>
  <si>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</si>
  <si>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</si>
  <si>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</si>
  <si>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</si>
  <si>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</si>
  <si>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</si>
  <si>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</si>
  <si>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</si>
  <si>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</si>
  <si>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</si>
  <si>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</si>
  <si>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</si>
  <si>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</si>
  <si>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</si>
  <si>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</si>
  <si>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</si>
  <si>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</si>
  <si>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</si>
  <si>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</si>
  <si>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</si>
  <si>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</si>
  <si>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</si>
  <si>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</si>
  <si>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</si>
  <si>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</si>
  <si>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</si>
  <si>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</si>
  <si>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</si>
  <si>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</si>
  <si>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</si>
  <si>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</si>
  <si>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</si>
  <si>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</si>
  <si>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</si>
  <si>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</si>
  <si>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</si>
  <si>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</si>
  <si>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</si>
  <si>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</si>
  <si>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</si>
  <si>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</si>
  <si>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</si>
  <si>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</si>
  <si>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</si>
  <si>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</si>
  <si>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</si>
  <si>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</si>
  <si>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</si>
  <si>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</si>
  <si>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</si>
  <si>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</si>
  <si>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</si>
  <si>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</si>
  <si>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</si>
  <si>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</si>
  <si>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</si>
  <si>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</si>
  <si>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</si>
  <si>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</si>
  <si>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</si>
  <si>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</si>
  <si>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</si>
  <si>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</si>
  <si>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</si>
  <si>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</si>
  <si>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</si>
  <si>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</si>
  <si>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</si>
  <si>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</si>
  <si>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</si>
  <si>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</si>
  <si>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</si>
  <si>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</si>
  <si>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</si>
  <si>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</si>
  <si>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</si>
  <si>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</si>
  <si>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</si>
  <si>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</si>
  <si>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</si>
  <si>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</si>
  <si>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</si>
  <si>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</si>
  <si>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</si>
  <si>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</si>
  <si>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</si>
  <si>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</si>
  <si>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</si>
  <si>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</si>
  <si>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</si>
  <si>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</si>
  <si>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</si>
  <si>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</si>
  <si>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</si>
  <si>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</si>
  <si>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</si>
  <si>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</si>
  <si>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</si>
  <si>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</si>
  <si>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</si>
  <si>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</si>
  <si>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</si>
  <si>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</si>
  <si>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</si>
  <si>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</si>
  <si>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</si>
  <si>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</si>
  <si>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</si>
  <si>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</si>
  <si>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</si>
  <si>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</si>
  <si>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</si>
  <si>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</si>
  <si>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</si>
  <si>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</si>
  <si>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</si>
  <si>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</si>
  <si>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</si>
  <si>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</si>
  <si>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</si>
  <si>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</si>
  <si>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</si>
  <si>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</si>
  <si>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</si>
  <si>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</si>
  <si>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</si>
  <si>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</si>
  <si>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</si>
  <si>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</si>
  <si>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</si>
  <si>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</si>
  <si>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</si>
  <si>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</si>
  <si>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</si>
  <si>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</si>
  <si>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</si>
  <si>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</si>
  <si>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</si>
  <si>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</si>
  <si>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</si>
  <si>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</si>
  <si>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</si>
  <si>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</si>
  <si>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</si>
  <si>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</si>
  <si>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</si>
  <si>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</si>
  <si>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</si>
  <si>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</si>
  <si>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</si>
  <si>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</si>
  <si>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</si>
  <si>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</si>
  <si>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</si>
  <si>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</si>
  <si>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</si>
  <si>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</si>
  <si>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</si>
  <si>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</si>
  <si>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</si>
  <si>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</si>
  <si>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</si>
  <si>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</si>
  <si>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</si>
  <si>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</si>
  <si>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</si>
  <si>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</si>
  <si>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</si>
  <si>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</si>
  <si>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</si>
  <si>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</si>
  <si>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</si>
  <si>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</si>
  <si>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</si>
  <si>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</si>
  <si>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</si>
  <si>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</si>
  <si>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</si>
  <si>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</si>
  <si>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</si>
  <si>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</si>
  <si>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</si>
  <si>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</si>
  <si>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</si>
  <si>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</si>
  <si>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</si>
  <si>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</si>
  <si>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</si>
  <si>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</si>
  <si>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</si>
  <si>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</si>
  <si>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</si>
  <si>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</si>
  <si>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</si>
  <si>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</si>
  <si>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</si>
  <si>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</si>
  <si>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</si>
  <si>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</si>
  <si>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</si>
  <si>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</si>
  <si>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</si>
  <si>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</si>
  <si>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</si>
  <si>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</si>
  <si>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</si>
  <si>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</si>
  <si>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</si>
  <si>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</si>
  <si>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</si>
  <si>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</si>
  <si>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</si>
  <si>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</si>
  <si>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</si>
  <si>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</si>
  <si>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</si>
  <si>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</si>
  <si>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</si>
  <si>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</si>
  <si>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</si>
  <si>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</si>
  <si>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</si>
  <si>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</si>
  <si>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</si>
  <si>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</si>
  <si>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</si>
  <si>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</si>
  <si>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</si>
  <si>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</si>
  <si>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</si>
  <si>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</si>
  <si>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</si>
  <si>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</si>
  <si>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</si>
  <si>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</si>
  <si>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</si>
  <si>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</si>
  <si>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</si>
  <si>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</si>
  <si>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</si>
  <si>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</si>
  <si>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</si>
  <si>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</si>
  <si>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</si>
  <si>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</si>
  <si>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</si>
  <si>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</si>
  <si>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</si>
  <si>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</si>
  <si>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</si>
  <si>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</si>
  <si>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</si>
  <si>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</si>
  <si>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</si>
  <si>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</si>
  <si>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</si>
  <si>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</si>
  <si>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</si>
  <si>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</si>
  <si>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</si>
  <si>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</si>
  <si>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</si>
  <si>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</si>
  <si>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</si>
  <si>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</si>
  <si>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</si>
  <si>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</si>
  <si>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</si>
  <si>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</si>
  <si>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</si>
  <si>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</si>
  <si>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</si>
  <si>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</si>
  <si>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</si>
  <si>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</si>
  <si>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</si>
  <si>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</si>
  <si>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</si>
  <si>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</si>
  <si>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</si>
  <si>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</si>
  <si>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</si>
  <si>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</si>
  <si>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</si>
  <si>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</si>
  <si>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</si>
  <si>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</si>
  <si>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</si>
  <si>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</si>
  <si>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</si>
  <si>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</si>
  <si>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</si>
  <si>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</si>
  <si>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</si>
  <si>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</si>
  <si>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</si>
  <si>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</si>
  <si>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</si>
  <si>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</si>
  <si>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</si>
  <si>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</si>
  <si>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</si>
  <si>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</si>
  <si>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</si>
  <si>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</si>
  <si>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</si>
  <si>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</si>
  <si>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</si>
  <si>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</si>
  <si>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</si>
  <si>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</si>
  <si>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</si>
  <si>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</si>
  <si>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</si>
  <si>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</si>
  <si>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</si>
  <si>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</si>
  <si>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</si>
  <si>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</si>
  <si>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</si>
  <si>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</si>
  <si>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</si>
  <si>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</si>
  <si>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</si>
  <si>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</si>
  <si>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</si>
  <si>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</si>
  <si>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</si>
  <si>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</si>
  <si>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</si>
  <si>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</si>
  <si>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</si>
  <si>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</si>
  <si>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</si>
  <si>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</si>
  <si>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</si>
  <si>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</si>
  <si>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</si>
  <si>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</si>
  <si>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</si>
  <si>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</si>
  <si>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</si>
  <si>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</si>
  <si>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</si>
  <si>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</si>
  <si>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</si>
  <si>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</si>
  <si>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</si>
  <si>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</si>
  <si>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</si>
  <si>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</si>
  <si>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</si>
  <si>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</si>
  <si>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</si>
  <si>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</si>
  <si>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</si>
  <si>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</si>
  <si>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</si>
  <si>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</si>
  <si>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</si>
  <si>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</si>
  <si>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</si>
  <si>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</si>
  <si>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</si>
  <si>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</si>
  <si>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</si>
  <si>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</si>
  <si>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</si>
  <si>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</si>
  <si>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</si>
  <si>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</si>
  <si>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</si>
  <si>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</si>
  <si>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</si>
  <si>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</si>
  <si>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</si>
  <si>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</si>
  <si>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</si>
  <si>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</si>
  <si>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</si>
  <si>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</si>
  <si>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</si>
  <si>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</si>
  <si>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</si>
  <si>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</si>
  <si>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</si>
  <si>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</si>
  <si>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</si>
  <si>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</si>
  <si>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</si>
  <si>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</si>
  <si>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</si>
  <si>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</si>
  <si>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</si>
  <si>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</si>
  <si>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</si>
  <si>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</si>
  <si>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</si>
  <si>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</si>
  <si>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</si>
  <si>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</si>
  <si>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</si>
  <si>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</si>
  <si>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</si>
  <si>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</si>
  <si>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</si>
  <si>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</si>
  <si>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</si>
  <si>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</si>
  <si>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</si>
  <si>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</si>
  <si>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</si>
  <si>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</si>
  <si>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</si>
  <si>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</si>
  <si>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</si>
  <si>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</si>
  <si>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</si>
  <si>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</si>
  <si>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</si>
  <si>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</si>
  <si>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</si>
  <si>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</si>
  <si>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</si>
  <si>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</si>
  <si>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</si>
  <si>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</si>
  <si>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</si>
  <si>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</si>
  <si>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</si>
  <si>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</si>
  <si>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</si>
  <si>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</si>
  <si>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</si>
  <si>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</si>
  <si>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</si>
  <si>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</si>
  <si>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</si>
  <si>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</si>
  <si>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</si>
  <si>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</si>
  <si>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</si>
  <si>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</si>
  <si>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</si>
  <si>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</si>
  <si>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</si>
  <si>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</si>
  <si>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</si>
  <si>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</si>
  <si>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</si>
  <si>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</si>
  <si>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</si>
  <si>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</si>
  <si>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</si>
  <si>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</si>
  <si>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</si>
  <si>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</si>
  <si>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</si>
  <si>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</si>
  <si>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</si>
  <si>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</si>
  <si>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</si>
  <si>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</si>
  <si>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</si>
  <si>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</si>
  <si>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</si>
  <si>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</si>
  <si>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</si>
  <si>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</si>
  <si>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</si>
  <si>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</si>
  <si>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</si>
  <si>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</si>
  <si>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</si>
  <si>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</si>
  <si>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</si>
  <si>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</si>
  <si>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</si>
  <si>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</si>
  <si>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</si>
  <si>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</si>
  <si>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</si>
  <si>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</si>
  <si>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</si>
  <si>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</si>
  <si>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</si>
  <si>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</si>
  <si>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</si>
  <si>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</si>
  <si>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</si>
  <si>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</si>
  <si>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</si>
  <si>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</si>
  <si>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</si>
  <si>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</si>
  <si>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</si>
  <si>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</si>
  <si>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</si>
  <si>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</si>
  <si>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</si>
  <si>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</si>
  <si>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</si>
  <si>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</si>
  <si>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</si>
  <si>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</si>
  <si>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</si>
  <si>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</si>
  <si>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</si>
  <si>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</si>
  <si>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</si>
  <si>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</si>
  <si>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</si>
  <si>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</si>
  <si>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</si>
  <si>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</si>
  <si>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</si>
  <si>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</si>
  <si>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</si>
  <si>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</si>
  <si>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</si>
  <si>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</si>
  <si>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</si>
  <si>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</si>
  <si>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</si>
  <si>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</si>
  <si>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</si>
  <si>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</si>
  <si>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</si>
  <si>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</si>
  <si>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</si>
  <si>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</si>
  <si>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</si>
  <si>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</si>
  <si>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</si>
  <si>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</si>
  <si>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</si>
  <si>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</si>
  <si>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</si>
  <si>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</si>
  <si>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</si>
  <si>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</si>
  <si>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</si>
  <si>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</si>
  <si>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</si>
  <si>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</si>
  <si>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</si>
  <si>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</si>
  <si>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</si>
  <si>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</si>
  <si>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</si>
  <si>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</si>
  <si>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</si>
  <si>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</si>
  <si>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</si>
  <si>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</si>
  <si>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</si>
  <si>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</si>
  <si>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</si>
  <si>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</si>
  <si>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</si>
  <si>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</si>
  <si>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</si>
  <si>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</si>
  <si>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</si>
  <si>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</si>
  <si>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</si>
  <si>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</si>
  <si>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</si>
  <si>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</si>
  <si>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</si>
  <si>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</si>
  <si>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</si>
  <si>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</si>
  <si>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</si>
  <si>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</si>
  <si>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</si>
  <si>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</si>
  <si>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</si>
  <si>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</si>
  <si>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</si>
  <si>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</si>
  <si>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</si>
  <si>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</si>
  <si>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</si>
  <si>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</si>
  <si>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</si>
  <si>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</si>
  <si>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</si>
  <si>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</si>
  <si>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</si>
  <si>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</si>
  <si>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</si>
  <si>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</si>
  <si>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</si>
  <si>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</si>
  <si>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</si>
  <si>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</si>
  <si>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</si>
  <si>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</si>
  <si>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</si>
  <si>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</si>
  <si>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</si>
  <si>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</si>
  <si>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</si>
  <si>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</si>
  <si>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</si>
  <si>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</si>
  <si>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</si>
  <si>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</si>
  <si>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</si>
  <si>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</si>
  <si>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</si>
  <si>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</si>
  <si>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</si>
  <si>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</si>
  <si>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</si>
  <si>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</si>
  <si>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</si>
  <si>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</si>
  <si>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</si>
  <si>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</si>
  <si>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</si>
  <si>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</si>
  <si>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</si>
  <si>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</si>
  <si>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</si>
  <si>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</si>
  <si>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</si>
  <si>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</si>
  <si>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</si>
  <si>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</si>
  <si>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</si>
  <si>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</si>
  <si>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</si>
  <si>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</si>
  <si>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</si>
  <si>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</si>
  <si>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</si>
  <si>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</si>
  <si>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</si>
  <si>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</si>
  <si>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</si>
  <si>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</si>
  <si>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</si>
  <si>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</si>
  <si>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</si>
  <si>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</si>
  <si>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</si>
  <si>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</si>
  <si>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</si>
  <si>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</si>
  <si>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</si>
  <si>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</si>
  <si>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</si>
  <si>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</si>
  <si>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</si>
  <si>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</si>
  <si>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</si>
  <si>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</si>
  <si>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</si>
  <si>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</si>
  <si>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</si>
  <si>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</si>
  <si>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</si>
  <si>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</si>
  <si>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</si>
  <si>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</si>
  <si>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</si>
  <si>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</si>
  <si>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</si>
  <si>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</si>
  <si>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</si>
  <si>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</si>
  <si>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</si>
  <si>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</si>
  <si>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</si>
  <si>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</si>
  <si>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</si>
  <si>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</si>
  <si>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</si>
  <si>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</si>
  <si>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</si>
  <si>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</si>
  <si>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</si>
  <si>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</si>
  <si>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</si>
  <si>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</si>
  <si>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</si>
  <si>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</si>
  <si>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</si>
  <si>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</si>
  <si>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</si>
  <si>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</si>
  <si>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</si>
  <si>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</si>
  <si>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</si>
  <si>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</si>
  <si>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</si>
  <si>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</si>
  <si>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</si>
  <si>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</si>
  <si>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</si>
  <si>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</si>
  <si>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</si>
  <si>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</si>
  <si>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</si>
  <si>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</si>
  <si>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</si>
  <si>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</si>
  <si>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</si>
  <si>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</si>
  <si>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</si>
  <si>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</si>
  <si>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</si>
  <si>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</si>
  <si>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</si>
  <si>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</si>
  <si>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</si>
  <si>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</si>
  <si>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</si>
  <si>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</si>
  <si>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</si>
  <si>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</si>
  <si>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</si>
  <si>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</si>
  <si>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</si>
  <si>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</si>
  <si>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</si>
  <si>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</si>
  <si>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</si>
  <si>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</si>
  <si>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</si>
  <si>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</si>
  <si>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</si>
  <si>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</si>
  <si>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</si>
  <si>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</si>
  <si>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</si>
  <si>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</si>
  <si>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</si>
  <si>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</si>
  <si>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</si>
  <si>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</si>
  <si>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</si>
  <si>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</si>
  <si>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</si>
  <si>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</si>
  <si>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</si>
  <si>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</si>
  <si>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</si>
  <si>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</si>
  <si>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</si>
  <si>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</si>
  <si>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</si>
  <si>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</si>
  <si>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</si>
  <si>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</si>
  <si>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</si>
  <si>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</si>
  <si>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</si>
  <si>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</si>
  <si>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</si>
  <si>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</si>
  <si>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</si>
  <si>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</si>
  <si>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</si>
  <si>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</si>
  <si>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</si>
  <si>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</si>
  <si>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</si>
  <si>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</si>
  <si>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</si>
  <si>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</si>
  <si>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</si>
  <si>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</si>
  <si>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</si>
  <si>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</si>
  <si>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</si>
  <si>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</si>
  <si>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</si>
  <si>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</si>
  <si>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</si>
  <si>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</si>
  <si>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</si>
  <si>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</si>
  <si>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</si>
  <si>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</si>
  <si>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</si>
  <si>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</si>
  <si>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</si>
  <si>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</si>
  <si>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</si>
  <si>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</si>
  <si>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</si>
  <si>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</si>
  <si>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</si>
  <si>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</si>
  <si>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</si>
  <si>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</si>
  <si>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</si>
  <si>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</si>
  <si>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</si>
  <si>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</si>
  <si>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</si>
  <si>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</si>
  <si>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</si>
  <si>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</si>
  <si>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</si>
  <si>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</si>
  <si>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</si>
  <si>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</si>
  <si>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</si>
  <si>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</si>
  <si>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</si>
  <si>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</si>
  <si>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</si>
  <si>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</si>
  <si>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</si>
  <si>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</si>
  <si>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</si>
  <si>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</si>
  <si>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</si>
  <si>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</si>
  <si>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</si>
  <si>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</si>
  <si>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</si>
  <si>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</si>
  <si>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</si>
  <si>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</si>
  <si>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</si>
  <si>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</si>
  <si>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</si>
  <si>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</si>
  <si>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</si>
  <si>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</si>
  <si>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</si>
  <si>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</si>
  <si>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</si>
  <si>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</si>
  <si>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</si>
  <si>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</si>
  <si>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</si>
  <si>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</si>
  <si>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</si>
  <si>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</si>
  <si>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</si>
  <si>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</si>
  <si>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</si>
  <si>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</si>
  <si>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</si>
  <si>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</si>
  <si>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</si>
  <si>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</si>
  <si>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</si>
  <si>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</si>
  <si>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</si>
  <si>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</si>
  <si>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</si>
  <si>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</si>
  <si>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</si>
  <si>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</si>
  <si>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</si>
  <si>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</si>
  <si>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</si>
  <si>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</si>
  <si>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</si>
  <si>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</si>
  <si>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</si>
  <si>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</si>
  <si>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</si>
  <si>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</si>
  <si>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</si>
  <si>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</si>
  <si>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</si>
  <si>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</si>
  <si>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</si>
  <si>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</si>
  <si>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</si>
  <si>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</si>
  <si>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</si>
  <si>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</si>
  <si>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</si>
  <si>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</si>
  <si>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</si>
  <si>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</si>
  <si>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</si>
  <si>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</si>
  <si>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</si>
  <si>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</si>
  <si>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</si>
  <si>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</si>
  <si>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</si>
  <si>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</si>
  <si>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</si>
  <si>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</si>
  <si>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</si>
  <si>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</si>
  <si>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</si>
  <si>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</si>
  <si>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</si>
  <si>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</si>
  <si>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</si>
  <si>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</si>
  <si>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</si>
  <si>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</si>
  <si>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</si>
  <si>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</si>
  <si>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</si>
  <si>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</si>
  <si>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</si>
  <si>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</si>
  <si>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</si>
  <si>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</si>
  <si>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</si>
  <si>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</si>
  <si>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</si>
  <si>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</si>
  <si>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</si>
  <si>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</si>
  <si>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</si>
  <si>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</si>
  <si>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</si>
  <si>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</si>
  <si>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</si>
  <si>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</si>
  <si>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</si>
  <si>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</si>
  <si>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</si>
  <si>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</si>
  <si>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</si>
  <si>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</si>
  <si>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</si>
  <si>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</si>
  <si>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</si>
  <si>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</si>
  <si>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</si>
  <si>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</si>
  <si>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</si>
  <si>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</si>
  <si>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</si>
  <si>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</si>
  <si>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</si>
  <si>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</si>
  <si>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</si>
  <si>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</si>
  <si>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</si>
  <si>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</si>
  <si>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</si>
  <si>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</si>
  <si>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</si>
  <si>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</si>
  <si>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</si>
  <si>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</si>
  <si>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</si>
  <si>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</si>
  <si>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</si>
  <si>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</si>
  <si>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</si>
  <si>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</si>
  <si>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</si>
  <si>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</si>
  <si>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</si>
  <si>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</si>
  <si>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</si>
  <si>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</si>
  <si>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</si>
  <si>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</si>
  <si>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</si>
  <si>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</si>
  <si>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</si>
  <si>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</si>
  <si>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</si>
  <si>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</si>
  <si>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</si>
  <si>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</si>
  <si>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</si>
  <si>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</si>
  <si>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</si>
  <si>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</si>
  <si>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</si>
  <si>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</si>
  <si>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</si>
  <si>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</si>
  <si>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</si>
  <si>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</si>
  <si>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</si>
  <si>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</si>
  <si>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</si>
  <si>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</si>
  <si>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</si>
  <si>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</si>
  <si>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</si>
  <si>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</si>
  <si>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</si>
  <si>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</si>
  <si>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</si>
  <si>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</si>
  <si>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</si>
  <si>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</si>
  <si>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</si>
  <si>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</si>
  <si>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</si>
  <si>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</si>
  <si>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</si>
  <si>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</si>
  <si>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</si>
  <si>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</si>
  <si>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</si>
  <si>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</si>
  <si>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</si>
  <si>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</si>
  <si>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</si>
  <si>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</si>
  <si>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</si>
  <si>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</si>
  <si>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</si>
  <si>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</si>
  <si>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</si>
  <si>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</si>
  <si>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</si>
  <si>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</si>
  <si>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</si>
  <si>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</si>
  <si>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</si>
  <si>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</si>
  <si>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</si>
  <si>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</si>
  <si>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</si>
  <si>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</si>
  <si>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</si>
  <si>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</si>
  <si>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</si>
  <si>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</si>
  <si>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</si>
  <si>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</si>
  <si>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</si>
  <si>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</si>
  <si>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</si>
  <si>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</si>
  <si>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</si>
  <si>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</si>
  <si>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</si>
  <si>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</si>
  <si>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</si>
  <si>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</si>
  <si>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</si>
  <si>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</si>
  <si>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</si>
  <si>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</si>
  <si>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</si>
  <si>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</si>
  <si>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</si>
  <si>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</si>
  <si>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</si>
  <si>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</si>
  <si>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</si>
  <si>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</si>
  <si>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</si>
  <si>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</si>
  <si>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</si>
  <si>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</si>
  <si>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</si>
  <si>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</si>
  <si>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</si>
  <si>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</si>
  <si>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</si>
  <si>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</si>
  <si>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</si>
  <si>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</si>
  <si>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</si>
  <si>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</si>
  <si>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</si>
  <si>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</si>
  <si>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</si>
  <si>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</si>
  <si>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</si>
  <si>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</si>
  <si>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</si>
  <si>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</si>
  <si>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</si>
  <si>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</si>
  <si>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</si>
  <si>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</si>
  <si>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</si>
  <si>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</si>
  <si>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</si>
  <si>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</si>
  <si>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</si>
  <si>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</si>
  <si>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</si>
  <si>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</si>
  <si>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</si>
  <si>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</si>
  <si>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</si>
  <si>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</si>
  <si>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</si>
  <si>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</si>
  <si>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</si>
  <si>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</si>
  <si>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</si>
  <si>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</si>
  <si>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</si>
  <si>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</si>
  <si>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</si>
  <si>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</si>
  <si>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</si>
  <si>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</si>
  <si>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</si>
  <si>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</si>
  <si>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</si>
  <si>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</si>
  <si>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</si>
  <si>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</si>
  <si>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</si>
  <si>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</si>
  <si>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</si>
  <si>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</si>
  <si>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</si>
  <si>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</si>
  <si>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</si>
  <si>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</si>
  <si>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</si>
  <si>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</si>
  <si>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</si>
  <si>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</si>
  <si>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</si>
  <si>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</si>
  <si>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</si>
  <si>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</si>
  <si>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</si>
  <si>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</si>
  <si>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</si>
  <si>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</si>
  <si>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</si>
  <si>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</si>
  <si>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</si>
  <si>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</si>
  <si>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</si>
  <si>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</si>
  <si>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</si>
  <si>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</si>
  <si>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</si>
  <si>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</si>
  <si>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</si>
  <si>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</si>
  <si>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</si>
  <si>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</si>
  <si>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</si>
  <si>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</si>
  <si>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</si>
  <si>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</si>
  <si>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</si>
  <si>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</si>
  <si>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</si>
  <si>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</si>
  <si>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</si>
  <si>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</si>
  <si>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</si>
  <si>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</si>
  <si>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</si>
  <si>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</si>
  <si>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</si>
  <si>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</si>
  <si>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</si>
  <si>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</si>
  <si>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</si>
  <si>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</si>
  <si>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</si>
  <si>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</si>
  <si>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</si>
  <si>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</si>
  <si>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</si>
  <si>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</si>
  <si>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</si>
  <si>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</si>
  <si>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</si>
  <si>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</si>
  <si>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</si>
  <si>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</si>
  <si>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</si>
  <si>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</si>
  <si>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</si>
  <si>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</si>
  <si>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</si>
  <si>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</si>
  <si>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</si>
  <si>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</si>
  <si>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</si>
  <si>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</si>
  <si>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</si>
  <si>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</si>
  <si>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</si>
  <si>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</si>
  <si>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</si>
  <si>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</si>
  <si>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</si>
  <si>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</si>
  <si>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</si>
  <si>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</si>
  <si>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</si>
  <si>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</si>
  <si>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</si>
  <si>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</si>
  <si>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</si>
  <si>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</si>
  <si>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</si>
  <si>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</si>
  <si>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</si>
  <si>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</si>
  <si>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</si>
  <si>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</si>
  <si>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</si>
  <si>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</si>
  <si>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</si>
  <si>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</si>
  <si>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</si>
  <si>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</si>
  <si>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</si>
  <si>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</si>
  <si>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</si>
  <si>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</si>
  <si>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</si>
  <si>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</si>
  <si>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</si>
  <si>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</si>
  <si>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</si>
  <si>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</si>
  <si>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</si>
  <si>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</si>
  <si>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</si>
  <si>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</si>
  <si>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</si>
  <si>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</si>
  <si>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</si>
  <si>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</si>
  <si>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</si>
  <si>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</si>
  <si>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</si>
  <si>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</si>
  <si>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</si>
  <si>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</si>
  <si>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</si>
  <si>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</si>
  <si>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</si>
  <si>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</si>
  <si>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</si>
  <si>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</si>
  <si>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</si>
  <si>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</si>
  <si>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</si>
  <si>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</si>
  <si>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</si>
  <si>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</si>
  <si>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</si>
  <si>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</si>
  <si>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</si>
  <si>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</si>
  <si>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</si>
  <si>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</si>
  <si>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</si>
  <si>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</si>
  <si>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</si>
  <si>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</si>
  <si>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</si>
  <si>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</si>
  <si>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</si>
  <si>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</si>
  <si>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</si>
  <si>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</si>
  <si>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</si>
  <si>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</si>
  <si>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</si>
  <si>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</si>
  <si>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</si>
  <si>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</si>
  <si>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</si>
  <si>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</si>
  <si>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</si>
  <si>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</si>
  <si>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</si>
  <si>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</si>
  <si>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</si>
  <si>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</si>
  <si>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</si>
  <si>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</si>
  <si>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</si>
  <si>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</si>
  <si>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</si>
  <si>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</si>
  <si>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</si>
  <si>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</si>
  <si>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</si>
  <si>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</si>
  <si>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</si>
  <si>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</si>
  <si>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</si>
  <si>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</si>
  <si>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</si>
  <si>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</si>
  <si>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</si>
  <si>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</si>
  <si>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</si>
  <si>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</si>
  <si>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</si>
  <si>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</si>
  <si>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</si>
  <si>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</si>
  <si>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</si>
  <si>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</si>
  <si>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</si>
  <si>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</si>
  <si>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</si>
  <si>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</si>
  <si>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</si>
  <si>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</si>
  <si>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</si>
  <si>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</si>
  <si>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</si>
  <si>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</si>
  <si>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</si>
  <si>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</si>
  <si>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</si>
  <si>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</si>
  <si>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</si>
  <si>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</si>
  <si>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</si>
  <si>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</si>
  <si>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</si>
  <si>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</si>
  <si>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</si>
  <si>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</si>
  <si>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</si>
  <si>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</si>
  <si>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</si>
  <si>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</si>
  <si>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</si>
  <si>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</si>
  <si>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</si>
  <si>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</si>
  <si>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</si>
  <si>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</si>
  <si>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</si>
  <si>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</si>
  <si>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</si>
  <si>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</si>
  <si>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</si>
  <si>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</si>
  <si>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</si>
  <si>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</si>
  <si>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</si>
  <si>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</si>
  <si>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</si>
  <si>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</si>
  <si>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</si>
  <si>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</si>
  <si>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</si>
  <si>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</si>
  <si>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</si>
  <si>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</si>
  <si>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</si>
  <si>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</si>
  <si>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</si>
  <si>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en servicio</t>
  </si>
  <si>
    <t>51-03</t>
  </si>
  <si>
    <t>SPECTROQUANT SULFATOS</t>
  </si>
  <si>
    <t>51-04</t>
  </si>
  <si>
    <t>SPECTROQUANT FOSFATOS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</si>
  <si>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</si>
  <si>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</si>
  <si>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</si>
  <si>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</si>
  <si>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</si>
  <si>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</si>
  <si>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</si>
  <si>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</si>
  <si>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</si>
  <si>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</si>
  <si>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</si>
  <si>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</si>
  <si>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</si>
  <si>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</si>
  <si>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</si>
  <si>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</si>
  <si>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</si>
  <si>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</si>
  <si>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</si>
  <si>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</si>
  <si>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</si>
  <si>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</si>
  <si>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</si>
  <si>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</si>
  <si>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</si>
  <si>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</si>
  <si>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</si>
  <si>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</si>
  <si>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</si>
  <si>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</si>
  <si>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</si>
  <si>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</si>
  <si>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</si>
  <si>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</si>
  <si>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</si>
  <si>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</si>
  <si>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</si>
  <si>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</si>
  <si>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</si>
  <si>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</si>
  <si>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</si>
  <si>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</si>
  <si>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</si>
  <si>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</si>
  <si>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</si>
  <si>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</si>
  <si>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</si>
  <si>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</si>
  <si>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</si>
  <si>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</si>
  <si>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</si>
  <si>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</si>
  <si>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</si>
  <si>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</si>
  <si>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</si>
  <si>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</si>
  <si>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</si>
  <si>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</si>
  <si>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</si>
  <si>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</si>
  <si>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</si>
  <si>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</si>
  <si>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</si>
  <si>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</si>
  <si>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</si>
  <si>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</si>
  <si>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</si>
  <si>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</si>
  <si>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</si>
  <si>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</si>
  <si>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</si>
  <si>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</si>
  <si>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</si>
  <si>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</si>
  <si>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</si>
  <si>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</si>
  <si>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</si>
  <si>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</si>
  <si>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</si>
  <si>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</si>
  <si>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</si>
  <si>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</si>
  <si>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</si>
  <si>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</si>
  <si>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</si>
  <si>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</si>
  <si>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</si>
  <si>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</si>
  <si>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</si>
  <si>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</si>
  <si>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</si>
  <si>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</si>
  <si>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</si>
  <si>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</si>
  <si>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</si>
  <si>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</si>
  <si>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</si>
  <si>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</si>
  <si>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</si>
  <si>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</si>
  <si>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</si>
  <si>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</si>
  <si>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</si>
  <si>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</si>
  <si>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</si>
  <si>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</si>
  <si>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</si>
  <si>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</si>
  <si>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</si>
  <si>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</si>
  <si>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</si>
  <si>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</si>
  <si>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</si>
  <si>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</si>
  <si>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</si>
  <si>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</si>
  <si>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</si>
  <si>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</si>
  <si>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</si>
  <si>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</si>
  <si>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</si>
  <si>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</si>
  <si>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</si>
  <si>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</si>
  <si>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</si>
  <si>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</si>
  <si>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</si>
  <si>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</si>
  <si>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</si>
  <si>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</si>
  <si>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</si>
  <si>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</si>
  <si>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</si>
  <si>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</si>
  <si>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</si>
  <si>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</si>
  <si>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</si>
  <si>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</si>
  <si>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</si>
  <si>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</si>
  <si>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</si>
  <si>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</si>
  <si>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</si>
  <si>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</si>
  <si>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</si>
  <si>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</si>
  <si>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</si>
  <si>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</si>
  <si>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</si>
  <si>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</si>
  <si>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</si>
  <si>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</si>
  <si>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</si>
  <si>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</si>
  <si>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</si>
  <si>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</si>
  <si>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</si>
  <si>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</si>
  <si>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</si>
  <si>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</si>
  <si>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</si>
  <si>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</si>
  <si>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</si>
  <si>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</si>
  <si>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</si>
  <si>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</si>
  <si>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</si>
  <si>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</si>
  <si>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</si>
  <si>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</si>
  <si>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</si>
  <si>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</si>
  <si>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</si>
  <si>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</si>
  <si>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</si>
  <si>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</si>
  <si>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</si>
  <si>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</si>
  <si>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</si>
  <si>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</si>
  <si>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</si>
  <si>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</si>
  <si>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</si>
  <si>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</si>
  <si>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</si>
  <si>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</si>
  <si>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</si>
  <si>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</si>
  <si>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</si>
  <si>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</si>
  <si>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</si>
  <si>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</si>
  <si>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</si>
  <si>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</si>
  <si>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</si>
  <si>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</si>
  <si>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</si>
  <si>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</si>
  <si>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</si>
  <si>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</si>
  <si>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</si>
  <si>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</si>
  <si>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</si>
  <si>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</si>
  <si>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</si>
  <si>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</si>
  <si>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</si>
  <si>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</si>
  <si>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</si>
  <si>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</si>
  <si>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</si>
  <si>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</si>
  <si>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</si>
  <si>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</si>
  <si>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</si>
  <si>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</si>
  <si>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</si>
  <si>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</si>
  <si>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</si>
  <si>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</si>
  <si>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</si>
  <si>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</si>
  <si>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</si>
  <si>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</si>
  <si>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</si>
  <si>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</si>
  <si>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</si>
  <si>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</si>
  <si>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</si>
  <si>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</si>
  <si>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</si>
  <si>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</si>
  <si>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</si>
  <si>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</si>
  <si>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</si>
  <si>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</si>
  <si>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</si>
  <si>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</si>
  <si>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</si>
  <si>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</si>
  <si>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</si>
  <si>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</si>
  <si>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</si>
  <si>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</si>
  <si>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</si>
  <si>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</si>
  <si>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</si>
  <si>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</si>
  <si>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</si>
  <si>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</si>
  <si>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</si>
  <si>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</si>
  <si>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</si>
  <si>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</si>
  <si>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</si>
  <si>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</si>
  <si>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</si>
  <si>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</si>
  <si>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</si>
  <si>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</si>
  <si>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</si>
  <si>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</si>
  <si>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</si>
  <si>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</si>
  <si>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</si>
  <si>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</si>
  <si>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</si>
  <si>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</si>
  <si>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</si>
  <si>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</si>
  <si>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</si>
  <si>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</si>
  <si>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</si>
  <si>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</si>
  <si>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</si>
  <si>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</si>
  <si>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</si>
  <si>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</si>
  <si>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</si>
  <si>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</si>
  <si>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</si>
  <si>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</si>
  <si>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</si>
  <si>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</si>
  <si>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</si>
  <si>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</si>
  <si>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</si>
  <si>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</si>
  <si>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</si>
  <si>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</si>
  <si>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</si>
  <si>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</si>
  <si>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</si>
  <si>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</si>
  <si>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</si>
  <si>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</si>
  <si>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</si>
  <si>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</si>
  <si>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</si>
  <si>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</si>
  <si>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</si>
  <si>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</si>
  <si>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</si>
  <si>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</si>
  <si>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</si>
  <si>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</si>
  <si>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</si>
  <si>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</si>
  <si>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</si>
  <si>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</si>
  <si>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</si>
  <si>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</si>
  <si>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</si>
  <si>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</si>
  <si>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</si>
  <si>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</si>
  <si>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</si>
  <si>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</si>
  <si>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</si>
  <si>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</si>
  <si>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</si>
  <si>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</si>
  <si>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</si>
  <si>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</si>
  <si>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</si>
  <si>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</si>
  <si>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</si>
  <si>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</si>
  <si>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</si>
  <si>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</si>
  <si>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</si>
  <si>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</si>
  <si>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</si>
  <si>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</si>
  <si>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</si>
  <si>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</si>
  <si>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</si>
  <si>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</si>
  <si>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</si>
  <si>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</si>
  <si>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</si>
  <si>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</si>
  <si>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</si>
  <si>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</si>
  <si>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</si>
  <si>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</si>
  <si>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</si>
  <si>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</si>
  <si>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</si>
  <si>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</si>
  <si>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</si>
  <si>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</si>
  <si>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</si>
  <si>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</si>
  <si>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</si>
  <si>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</si>
  <si>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</si>
  <si>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</si>
  <si>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</si>
  <si>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</si>
  <si>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</si>
  <si>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</si>
  <si>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</si>
  <si>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</si>
  <si>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</si>
  <si>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</si>
  <si>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</si>
  <si>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</si>
  <si>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</si>
  <si>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</si>
  <si>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</si>
  <si>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</si>
  <si>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</si>
  <si>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</si>
  <si>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</si>
  <si>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</si>
  <si>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</si>
  <si>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</si>
  <si>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</si>
  <si>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</si>
  <si>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</si>
  <si>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</si>
  <si>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</si>
  <si>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</si>
  <si>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</si>
  <si>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</si>
  <si>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</si>
  <si>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</si>
  <si>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</si>
  <si>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</si>
  <si>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</si>
  <si>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</si>
  <si>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</si>
  <si>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</si>
  <si>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</si>
  <si>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</si>
  <si>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</si>
  <si>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</si>
  <si>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</si>
  <si>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</si>
  <si>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</si>
  <si>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</si>
  <si>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</si>
  <si>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</si>
  <si>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</si>
  <si>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</si>
  <si>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</si>
  <si>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</si>
  <si>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</si>
  <si>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</si>
  <si>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</si>
  <si>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</si>
  <si>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</si>
  <si>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</si>
  <si>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</si>
  <si>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</si>
  <si>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</si>
  <si>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</si>
  <si>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</si>
  <si>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</si>
  <si>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</si>
  <si>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</si>
  <si>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</si>
  <si>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</si>
  <si>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</si>
  <si>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</si>
  <si>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</si>
  <si>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</si>
  <si>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</si>
  <si>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</si>
  <si>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</si>
  <si>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ALCOHOL-ACETONA</t>
  </si>
  <si>
    <t xml:space="preserve">ALCOHOL ETILICO INDUSTRIAL </t>
  </si>
  <si>
    <t xml:space="preserve">Timer Digital 4 Tiempos </t>
  </si>
  <si>
    <t xml:space="preserve">Papel kraft </t>
  </si>
  <si>
    <t>Algodón (gramos)</t>
  </si>
  <si>
    <t>55-08</t>
  </si>
  <si>
    <t>ANAEROTEST CAJA x 50</t>
  </si>
  <si>
    <t>Test</t>
  </si>
  <si>
    <t>Test X 25</t>
  </si>
  <si>
    <t>25-13</t>
  </si>
  <si>
    <t>DEXTROSA ANHIDRO</t>
  </si>
  <si>
    <t>SUCROSA</t>
  </si>
  <si>
    <t>25-14</t>
  </si>
  <si>
    <t>31-17</t>
  </si>
  <si>
    <t>TRIS BUFFER 99,5%</t>
  </si>
  <si>
    <t>CICLOPENTANONA</t>
  </si>
  <si>
    <t>03-04</t>
  </si>
  <si>
    <t>BARIO HIDRATO</t>
  </si>
  <si>
    <t>ALCOHOL ETILICO DESNATURALIZADO</t>
  </si>
  <si>
    <t xml:space="preserve">Detergente PH Neutro </t>
  </si>
  <si>
    <t>Detergente En Polvo X 2350 G</t>
  </si>
  <si>
    <t>Mecha Para Mecheros x Metro</t>
  </si>
  <si>
    <t>Manguera</t>
  </si>
  <si>
    <t>Mecha Para Mecheros Paquete x 12 Und</t>
  </si>
  <si>
    <t>Cajas para Laminas</t>
  </si>
  <si>
    <t>Tapabocas Caja x 20 Unidades</t>
  </si>
  <si>
    <t>Puntas Amarillas Para Pipetas, De 2 -200 µ Paquete x 1000</t>
  </si>
  <si>
    <t>Jarra Anaeróbica</t>
  </si>
  <si>
    <t>Frasco</t>
  </si>
  <si>
    <t>Cerraduras</t>
  </si>
  <si>
    <t>Lampara para Estereoscopio 30W</t>
  </si>
  <si>
    <t>Tubo de Ensayo Liso, De Vidrio 13 x 100</t>
  </si>
  <si>
    <t>EXISTENCIAS MAYO 2019</t>
  </si>
  <si>
    <t>TOTAL ENTREGAS ABRIL 2019</t>
  </si>
  <si>
    <t>COMPRAS 2019</t>
  </si>
  <si>
    <t>ENTREGAS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</si>
</sst>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41" xfId="0" applyFont="1" applyFill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</cellXfs>
  <cellStyles count="1">
    <cellStyle name="Normal" xfId="0" builtinId="0"/>
  </cellStyles>
  <dxfs count="28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1"/>
  <sheetViews>
    <sheetView tabSelected="1" zoomScale="90" zoomScaleNormal="90" workbookViewId="0">
      <pane ySplit="1" topLeftCell="A389" activePane="bottomLeft" state="frozen"/>
      <selection pane="bottomLeft" activeCell="E405" sqref="E405"/>
    </sheetView>
  </sheetViews>
  <sheetFormatPr baseColWidth="10" defaultRowHeight="15.75" x14ac:dyDescent="0.25"/>
  <cols>
    <col min="1" max="1" width="4.875" bestFit="1" customWidth="1"/>
    <col min="2" max="2" width="83" customWidth="1"/>
    <col min="3" max="3" width="13.625" style="36" customWidth="1"/>
    <col min="4" max="4" width="14.25" style="36" customWidth="1"/>
    <col min="5" max="5" width="12.5" style="36" customWidth="1"/>
    <col min="6" max="6" width="11" style="36" customWidth="1"/>
    <col min="7" max="7" width="10.875" style="36"/>
  </cols>
  <sheetData>
    <row r="1" spans="1:10" ht="16.5" thickBot="1" x14ac:dyDescent="0.3">
      <c r="A1" s="121" t="s">
        <v>0</v>
      </c>
      <c r="B1" s="121" t="s">
        <v>1</v>
      </c>
      <c r="C1" s="119" t="s">
        <v>2474</v>
      </c>
      <c r="D1" s="114" t="s">
        <v>2475</v>
      </c>
      <c r="E1" s="119" t="s">
        <v>2476</v>
      </c>
      <c r="F1" s="114" t="s">
        <v>561</v>
      </c>
      <c r="G1" s="114" t="s">
        <v>562</v>
      </c>
      <c r="H1" s="116" t="s">
        <v>563</v>
      </c>
      <c r="I1" s="117"/>
      <c r="J1" s="118"/>
    </row>
    <row r="2" spans="1:10" ht="16.5" thickBot="1" x14ac:dyDescent="0.3">
      <c r="A2" s="122"/>
      <c r="B2" s="122"/>
      <c r="C2" s="120"/>
      <c r="D2" s="115"/>
      <c r="E2" s="120"/>
      <c r="F2" s="115"/>
      <c r="G2" s="115"/>
      <c r="H2" s="21" t="s">
        <v>564</v>
      </c>
      <c r="I2" s="22" t="s">
        <v>565</v>
      </c>
      <c r="J2" s="23" t="s">
        <v>566</v>
      </c>
    </row>
    <row r="3" spans="1:10" ht="16.5" thickBot="1" x14ac:dyDescent="0.3">
      <c r="A3" s="2">
        <v>1</v>
      </c>
      <c r="B3" s="8" t="s">
        <v>2446</v>
      </c>
      <c r="C3" s="91">
        <f>64*500</f>
        <v>32000</v>
      </c>
      <c r="D3" s="91">
        <v>1000</v>
      </c>
      <c r="E3" s="91"/>
      <c r="F3" s="91">
        <f>+(C3-D3)+E3</f>
        <v>31000</v>
      </c>
      <c r="G3" s="31" t="s">
        <v>574</v>
      </c>
      <c r="H3" s="87"/>
      <c r="I3" s="24" t="s">
        <v>567</v>
      </c>
      <c r="J3" s="25">
        <v>0</v>
      </c>
    </row>
    <row r="4" spans="1:10" ht="16.5" thickBot="1" x14ac:dyDescent="0.3">
      <c r="A4" s="3">
        <v>2</v>
      </c>
      <c r="B4" s="9" t="s">
        <v>2</v>
      </c>
      <c r="C4" s="109">
        <v>0</v>
      </c>
      <c r="D4" s="35"/>
      <c r="E4" s="35"/>
      <c r="F4" s="91">
        <f t="shared" ref="F4:F67" si="0">+(C4-D4)+E4</f>
        <v>0</v>
      </c>
      <c r="G4" s="32" t="s">
        <v>575</v>
      </c>
      <c r="H4" s="88"/>
      <c r="I4" s="26" t="s">
        <v>568</v>
      </c>
      <c r="J4" s="27" t="s">
        <v>569</v>
      </c>
    </row>
    <row r="5" spans="1:10" ht="16.5" thickBot="1" x14ac:dyDescent="0.3">
      <c r="A5" s="3">
        <v>3</v>
      </c>
      <c r="B5" s="9" t="s">
        <v>3</v>
      </c>
      <c r="C5" s="91">
        <v>0</v>
      </c>
      <c r="D5" s="35"/>
      <c r="E5" s="35"/>
      <c r="F5" s="91">
        <f t="shared" si="0"/>
        <v>0</v>
      </c>
      <c r="G5" s="32" t="s">
        <v>575</v>
      </c>
      <c r="H5" s="89"/>
      <c r="I5" s="28" t="s">
        <v>570</v>
      </c>
      <c r="J5" s="27" t="s">
        <v>571</v>
      </c>
    </row>
    <row r="6" spans="1:10" ht="16.5" thickBot="1" x14ac:dyDescent="0.3">
      <c r="A6" s="3">
        <v>4</v>
      </c>
      <c r="B6" s="9" t="s">
        <v>4</v>
      </c>
      <c r="C6" s="91">
        <v>0</v>
      </c>
      <c r="D6" s="35"/>
      <c r="E6" s="35"/>
      <c r="F6" s="91">
        <f t="shared" si="0"/>
        <v>0</v>
      </c>
      <c r="G6" s="32" t="s">
        <v>575</v>
      </c>
      <c r="H6" s="90"/>
      <c r="I6" s="29" t="s">
        <v>572</v>
      </c>
      <c r="J6" s="30" t="s">
        <v>573</v>
      </c>
    </row>
    <row r="7" spans="1:10" ht="16.5" thickBot="1" x14ac:dyDescent="0.3">
      <c r="A7" s="3">
        <v>5</v>
      </c>
      <c r="B7" s="9" t="s">
        <v>5</v>
      </c>
      <c r="C7" s="91">
        <v>0</v>
      </c>
      <c r="D7" s="35"/>
      <c r="E7" s="35"/>
      <c r="F7" s="91">
        <f t="shared" si="0"/>
        <v>0</v>
      </c>
      <c r="G7" s="32" t="s">
        <v>575</v>
      </c>
    </row>
    <row r="8" spans="1:10" ht="16.5" thickBot="1" x14ac:dyDescent="0.3">
      <c r="A8" s="3">
        <v>6</v>
      </c>
      <c r="B8" s="9" t="s">
        <v>6</v>
      </c>
      <c r="C8" s="91">
        <v>0</v>
      </c>
      <c r="D8" s="35"/>
      <c r="E8" s="35"/>
      <c r="F8" s="91">
        <f t="shared" si="0"/>
        <v>0</v>
      </c>
      <c r="G8" s="32" t="s">
        <v>575</v>
      </c>
    </row>
    <row r="9" spans="1:10" ht="16.5" thickBot="1" x14ac:dyDescent="0.3">
      <c r="A9" s="3">
        <v>7</v>
      </c>
      <c r="B9" s="9" t="s">
        <v>7</v>
      </c>
      <c r="C9" s="91">
        <v>0</v>
      </c>
      <c r="D9" s="35"/>
      <c r="E9" s="35"/>
      <c r="F9" s="91">
        <f t="shared" si="0"/>
        <v>0</v>
      </c>
      <c r="G9" s="32" t="s">
        <v>575</v>
      </c>
    </row>
    <row r="10" spans="1:10" ht="16.5" thickBot="1" x14ac:dyDescent="0.3">
      <c r="A10" s="3">
        <v>8</v>
      </c>
      <c r="B10" s="9" t="s">
        <v>8</v>
      </c>
      <c r="C10" s="91">
        <v>0</v>
      </c>
      <c r="D10" s="35"/>
      <c r="E10" s="35"/>
      <c r="F10" s="91">
        <f t="shared" si="0"/>
        <v>0</v>
      </c>
      <c r="G10" s="32" t="s">
        <v>575</v>
      </c>
    </row>
    <row r="11" spans="1:10" ht="16.5" thickBot="1" x14ac:dyDescent="0.3">
      <c r="A11" s="3">
        <v>9</v>
      </c>
      <c r="B11" s="9" t="s">
        <v>9</v>
      </c>
      <c r="C11" s="91">
        <v>0</v>
      </c>
      <c r="D11" s="35"/>
      <c r="E11" s="35"/>
      <c r="F11" s="91">
        <f t="shared" si="0"/>
        <v>0</v>
      </c>
      <c r="G11" s="32" t="s">
        <v>575</v>
      </c>
    </row>
    <row r="12" spans="1:10" ht="16.5" thickBot="1" x14ac:dyDescent="0.3">
      <c r="A12" s="3">
        <v>10</v>
      </c>
      <c r="B12" s="9" t="s">
        <v>10</v>
      </c>
      <c r="C12" s="91">
        <v>0</v>
      </c>
      <c r="D12" s="35"/>
      <c r="E12" s="35"/>
      <c r="F12" s="91">
        <f t="shared" si="0"/>
        <v>0</v>
      </c>
      <c r="G12" s="32" t="s">
        <v>575</v>
      </c>
    </row>
    <row r="13" spans="1:10" ht="16.5" thickBot="1" x14ac:dyDescent="0.3">
      <c r="A13" s="3">
        <v>11</v>
      </c>
      <c r="B13" s="9" t="s">
        <v>11</v>
      </c>
      <c r="C13" s="91">
        <v>0</v>
      </c>
      <c r="D13" s="35"/>
      <c r="E13" s="35"/>
      <c r="F13" s="91">
        <f t="shared" si="0"/>
        <v>0</v>
      </c>
      <c r="G13" s="32" t="s">
        <v>575</v>
      </c>
    </row>
    <row r="14" spans="1:10" ht="16.5" thickBot="1" x14ac:dyDescent="0.3">
      <c r="A14" s="3">
        <v>12</v>
      </c>
      <c r="B14" s="9" t="s">
        <v>12</v>
      </c>
      <c r="C14" s="91">
        <v>0</v>
      </c>
      <c r="D14" s="35"/>
      <c r="E14" s="35"/>
      <c r="F14" s="91">
        <f t="shared" si="0"/>
        <v>0</v>
      </c>
      <c r="G14" s="32" t="s">
        <v>575</v>
      </c>
    </row>
    <row r="15" spans="1:10" ht="16.5" thickBot="1" x14ac:dyDescent="0.3">
      <c r="A15" s="3">
        <v>13</v>
      </c>
      <c r="B15" s="9" t="s">
        <v>13</v>
      </c>
      <c r="C15" s="91">
        <v>0</v>
      </c>
      <c r="D15" s="35"/>
      <c r="E15" s="35"/>
      <c r="F15" s="91">
        <f t="shared" si="0"/>
        <v>0</v>
      </c>
      <c r="G15" s="32" t="s">
        <v>575</v>
      </c>
    </row>
    <row r="16" spans="1:10" ht="16.5" thickBot="1" x14ac:dyDescent="0.3">
      <c r="A16" s="3">
        <v>14</v>
      </c>
      <c r="B16" s="9" t="s">
        <v>14</v>
      </c>
      <c r="C16" s="91">
        <v>0</v>
      </c>
      <c r="D16" s="35"/>
      <c r="E16" s="35"/>
      <c r="F16" s="91">
        <f t="shared" si="0"/>
        <v>0</v>
      </c>
      <c r="G16" s="32" t="s">
        <v>575</v>
      </c>
    </row>
    <row r="17" spans="1:7" ht="16.5" thickBot="1" x14ac:dyDescent="0.3">
      <c r="A17" s="3">
        <v>15</v>
      </c>
      <c r="B17" s="9" t="s">
        <v>15</v>
      </c>
      <c r="C17" s="91">
        <v>0</v>
      </c>
      <c r="D17" s="35"/>
      <c r="E17" s="35"/>
      <c r="F17" s="91">
        <f t="shared" si="0"/>
        <v>0</v>
      </c>
      <c r="G17" s="32" t="s">
        <v>575</v>
      </c>
    </row>
    <row r="18" spans="1:7" ht="16.5" thickBot="1" x14ac:dyDescent="0.3">
      <c r="A18" s="3">
        <v>16</v>
      </c>
      <c r="B18" s="9" t="s">
        <v>16</v>
      </c>
      <c r="C18" s="91">
        <v>100</v>
      </c>
      <c r="D18" s="35">
        <v>15</v>
      </c>
      <c r="E18" s="35"/>
      <c r="F18" s="91">
        <f t="shared" si="0"/>
        <v>85</v>
      </c>
      <c r="G18" s="32" t="s">
        <v>575</v>
      </c>
    </row>
    <row r="19" spans="1:7" ht="16.5" thickBot="1" x14ac:dyDescent="0.3">
      <c r="A19" s="3">
        <v>17</v>
      </c>
      <c r="B19" s="9" t="s">
        <v>17</v>
      </c>
      <c r="C19" s="91">
        <v>0</v>
      </c>
      <c r="D19" s="35"/>
      <c r="E19" s="35"/>
      <c r="F19" s="91">
        <f t="shared" si="0"/>
        <v>0</v>
      </c>
      <c r="G19" s="32" t="s">
        <v>575</v>
      </c>
    </row>
    <row r="20" spans="1:7" ht="16.5" thickBot="1" x14ac:dyDescent="0.3">
      <c r="A20" s="3">
        <v>18</v>
      </c>
      <c r="B20" s="9" t="s">
        <v>18</v>
      </c>
      <c r="C20" s="91">
        <v>0</v>
      </c>
      <c r="D20" s="35"/>
      <c r="E20" s="35"/>
      <c r="F20" s="91">
        <f t="shared" si="0"/>
        <v>0</v>
      </c>
      <c r="G20" s="32" t="s">
        <v>574</v>
      </c>
    </row>
    <row r="21" spans="1:7" ht="16.5" thickBot="1" x14ac:dyDescent="0.3">
      <c r="A21" s="3">
        <v>19</v>
      </c>
      <c r="B21" s="9" t="s">
        <v>19</v>
      </c>
      <c r="C21" s="91">
        <v>0</v>
      </c>
      <c r="D21" s="35"/>
      <c r="E21" s="35"/>
      <c r="F21" s="91">
        <f t="shared" si="0"/>
        <v>0</v>
      </c>
      <c r="G21" s="32" t="s">
        <v>575</v>
      </c>
    </row>
    <row r="22" spans="1:7" ht="16.5" thickBot="1" x14ac:dyDescent="0.3">
      <c r="A22" s="3">
        <v>20</v>
      </c>
      <c r="B22" s="9" t="s">
        <v>20</v>
      </c>
      <c r="C22" s="91">
        <v>1</v>
      </c>
      <c r="D22" s="35"/>
      <c r="E22" s="35"/>
      <c r="F22" s="91">
        <f t="shared" si="0"/>
        <v>1</v>
      </c>
      <c r="G22" s="32" t="s">
        <v>575</v>
      </c>
    </row>
    <row r="23" spans="1:7" ht="16.5" thickBot="1" x14ac:dyDescent="0.3">
      <c r="A23" s="3">
        <v>21</v>
      </c>
      <c r="B23" s="9" t="s">
        <v>21</v>
      </c>
      <c r="C23" s="91">
        <v>2</v>
      </c>
      <c r="D23" s="35"/>
      <c r="E23" s="35"/>
      <c r="F23" s="91">
        <f t="shared" si="0"/>
        <v>2</v>
      </c>
      <c r="G23" s="32" t="s">
        <v>575</v>
      </c>
    </row>
    <row r="24" spans="1:7" ht="16.5" thickBot="1" x14ac:dyDescent="0.3">
      <c r="A24" s="3">
        <v>22</v>
      </c>
      <c r="B24" s="9" t="s">
        <v>22</v>
      </c>
      <c r="C24" s="91">
        <v>0</v>
      </c>
      <c r="D24" s="35"/>
      <c r="E24" s="35"/>
      <c r="F24" s="91">
        <f t="shared" si="0"/>
        <v>0</v>
      </c>
      <c r="G24" s="32" t="s">
        <v>575</v>
      </c>
    </row>
    <row r="25" spans="1:7" ht="16.5" thickBot="1" x14ac:dyDescent="0.3">
      <c r="A25" s="3">
        <v>23</v>
      </c>
      <c r="B25" s="9" t="s">
        <v>23</v>
      </c>
      <c r="C25" s="91">
        <v>12</v>
      </c>
      <c r="D25" s="35"/>
      <c r="E25" s="35"/>
      <c r="F25" s="91">
        <f t="shared" si="0"/>
        <v>12</v>
      </c>
      <c r="G25" s="32" t="s">
        <v>575</v>
      </c>
    </row>
    <row r="26" spans="1:7" ht="16.5" thickBot="1" x14ac:dyDescent="0.3">
      <c r="A26" s="3">
        <v>24</v>
      </c>
      <c r="B26" s="9" t="s">
        <v>24</v>
      </c>
      <c r="C26" s="91">
        <v>6</v>
      </c>
      <c r="D26" s="35"/>
      <c r="E26" s="35"/>
      <c r="F26" s="91">
        <f t="shared" si="0"/>
        <v>6</v>
      </c>
      <c r="G26" s="32" t="s">
        <v>575</v>
      </c>
    </row>
    <row r="27" spans="1:7" ht="16.5" thickBot="1" x14ac:dyDescent="0.3">
      <c r="A27" s="3">
        <v>25</v>
      </c>
      <c r="B27" s="9" t="s">
        <v>25</v>
      </c>
      <c r="C27" s="91">
        <v>5</v>
      </c>
      <c r="D27" s="35"/>
      <c r="E27" s="35"/>
      <c r="F27" s="91">
        <f t="shared" si="0"/>
        <v>5</v>
      </c>
      <c r="G27" s="32" t="s">
        <v>575</v>
      </c>
    </row>
    <row r="28" spans="1:7" ht="16.5" thickBot="1" x14ac:dyDescent="0.3">
      <c r="A28" s="3">
        <v>26</v>
      </c>
      <c r="B28" s="9" t="s">
        <v>26</v>
      </c>
      <c r="C28" s="91">
        <v>19</v>
      </c>
      <c r="D28" s="35"/>
      <c r="E28" s="35"/>
      <c r="F28" s="91">
        <f t="shared" si="0"/>
        <v>19</v>
      </c>
      <c r="G28" s="32" t="s">
        <v>575</v>
      </c>
    </row>
    <row r="29" spans="1:7" ht="16.5" thickBot="1" x14ac:dyDescent="0.3">
      <c r="A29" s="3">
        <v>27</v>
      </c>
      <c r="B29" s="9" t="s">
        <v>27</v>
      </c>
      <c r="C29" s="91">
        <v>15</v>
      </c>
      <c r="D29" s="35"/>
      <c r="E29" s="35"/>
      <c r="F29" s="91">
        <f t="shared" si="0"/>
        <v>15</v>
      </c>
      <c r="G29" s="32" t="s">
        <v>575</v>
      </c>
    </row>
    <row r="30" spans="1:7" ht="16.5" thickBot="1" x14ac:dyDescent="0.3">
      <c r="A30" s="3">
        <v>28</v>
      </c>
      <c r="B30" s="9" t="s">
        <v>28</v>
      </c>
      <c r="C30" s="91">
        <v>7</v>
      </c>
      <c r="D30" s="35">
        <v>2</v>
      </c>
      <c r="E30" s="35"/>
      <c r="F30" s="91">
        <f t="shared" si="0"/>
        <v>5</v>
      </c>
      <c r="G30" s="32" t="s">
        <v>575</v>
      </c>
    </row>
    <row r="31" spans="1:7" ht="16.5" thickBot="1" x14ac:dyDescent="0.3">
      <c r="A31" s="3">
        <v>29</v>
      </c>
      <c r="B31" s="9" t="s">
        <v>29</v>
      </c>
      <c r="C31" s="91">
        <v>10</v>
      </c>
      <c r="D31" s="35"/>
      <c r="E31" s="35"/>
      <c r="F31" s="91">
        <f t="shared" si="0"/>
        <v>10</v>
      </c>
      <c r="G31" s="32" t="s">
        <v>575</v>
      </c>
    </row>
    <row r="32" spans="1:7" ht="16.5" thickBot="1" x14ac:dyDescent="0.3">
      <c r="A32" s="3">
        <v>30</v>
      </c>
      <c r="B32" s="9" t="s">
        <v>30</v>
      </c>
      <c r="C32" s="91">
        <v>0</v>
      </c>
      <c r="D32" s="35"/>
      <c r="E32" s="35"/>
      <c r="F32" s="91">
        <f t="shared" si="0"/>
        <v>0</v>
      </c>
      <c r="G32" s="32" t="s">
        <v>575</v>
      </c>
    </row>
    <row r="33" spans="1:7" ht="16.5" thickBot="1" x14ac:dyDescent="0.3">
      <c r="A33" s="3">
        <v>31</v>
      </c>
      <c r="B33" s="9" t="s">
        <v>31</v>
      </c>
      <c r="C33" s="91">
        <v>0</v>
      </c>
      <c r="D33" s="35"/>
      <c r="E33" s="35"/>
      <c r="F33" s="91">
        <f t="shared" si="0"/>
        <v>0</v>
      </c>
      <c r="G33" s="32" t="s">
        <v>575</v>
      </c>
    </row>
    <row r="34" spans="1:7" ht="16.5" thickBot="1" x14ac:dyDescent="0.3">
      <c r="A34" s="3">
        <v>32</v>
      </c>
      <c r="B34" s="9" t="s">
        <v>32</v>
      </c>
      <c r="C34" s="91">
        <v>10</v>
      </c>
      <c r="D34" s="35">
        <v>2</v>
      </c>
      <c r="E34" s="35"/>
      <c r="F34" s="91">
        <f t="shared" si="0"/>
        <v>8</v>
      </c>
      <c r="G34" s="32" t="s">
        <v>575</v>
      </c>
    </row>
    <row r="35" spans="1:7" ht="16.5" thickBot="1" x14ac:dyDescent="0.3">
      <c r="A35" s="3">
        <v>33</v>
      </c>
      <c r="B35" s="9" t="s">
        <v>33</v>
      </c>
      <c r="C35" s="91">
        <v>1</v>
      </c>
      <c r="D35" s="35"/>
      <c r="E35" s="35"/>
      <c r="F35" s="91">
        <f t="shared" si="0"/>
        <v>1</v>
      </c>
      <c r="G35" s="32" t="s">
        <v>575</v>
      </c>
    </row>
    <row r="36" spans="1:7" ht="16.5" thickBot="1" x14ac:dyDescent="0.3">
      <c r="A36" s="3">
        <v>34</v>
      </c>
      <c r="B36" s="9" t="s">
        <v>34</v>
      </c>
      <c r="C36" s="91">
        <v>10</v>
      </c>
      <c r="D36" s="35"/>
      <c r="E36" s="35"/>
      <c r="F36" s="91">
        <f t="shared" si="0"/>
        <v>10</v>
      </c>
      <c r="G36" s="32" t="s">
        <v>575</v>
      </c>
    </row>
    <row r="37" spans="1:7" ht="16.5" thickBot="1" x14ac:dyDescent="0.3">
      <c r="A37" s="3">
        <v>35</v>
      </c>
      <c r="B37" s="9" t="s">
        <v>35</v>
      </c>
      <c r="C37" s="91">
        <v>7</v>
      </c>
      <c r="D37" s="35"/>
      <c r="E37" s="35"/>
      <c r="F37" s="91">
        <f t="shared" si="0"/>
        <v>7</v>
      </c>
      <c r="G37" s="32" t="s">
        <v>575</v>
      </c>
    </row>
    <row r="38" spans="1:7" ht="16.5" thickBot="1" x14ac:dyDescent="0.3">
      <c r="A38" s="3">
        <v>36</v>
      </c>
      <c r="B38" s="9" t="s">
        <v>36</v>
      </c>
      <c r="C38" s="91">
        <v>1</v>
      </c>
      <c r="D38" s="35"/>
      <c r="E38" s="35"/>
      <c r="F38" s="91">
        <f t="shared" si="0"/>
        <v>1</v>
      </c>
      <c r="G38" s="32" t="s">
        <v>575</v>
      </c>
    </row>
    <row r="39" spans="1:7" ht="16.5" thickBot="1" x14ac:dyDescent="0.3">
      <c r="A39" s="3">
        <v>37</v>
      </c>
      <c r="B39" s="9" t="s">
        <v>37</v>
      </c>
      <c r="C39" s="91">
        <v>0</v>
      </c>
      <c r="D39" s="35"/>
      <c r="E39" s="35"/>
      <c r="F39" s="91">
        <f t="shared" si="0"/>
        <v>0</v>
      </c>
      <c r="G39" s="32" t="s">
        <v>575</v>
      </c>
    </row>
    <row r="40" spans="1:7" ht="16.5" thickBot="1" x14ac:dyDescent="0.3">
      <c r="A40" s="3">
        <v>38</v>
      </c>
      <c r="B40" s="9" t="s">
        <v>2413</v>
      </c>
      <c r="C40" s="91">
        <v>1</v>
      </c>
      <c r="D40" s="35"/>
      <c r="E40" s="35"/>
      <c r="F40" s="91">
        <f t="shared" si="0"/>
        <v>1</v>
      </c>
      <c r="G40" s="32" t="s">
        <v>579</v>
      </c>
    </row>
    <row r="41" spans="1:7" ht="16.5" thickBot="1" x14ac:dyDescent="0.3">
      <c r="A41" s="3">
        <v>39</v>
      </c>
      <c r="B41" s="9" t="s">
        <v>38</v>
      </c>
      <c r="C41" s="91">
        <v>0</v>
      </c>
      <c r="D41" s="35"/>
      <c r="E41" s="35"/>
      <c r="F41" s="91">
        <f t="shared" si="0"/>
        <v>0</v>
      </c>
      <c r="G41" s="32" t="s">
        <v>576</v>
      </c>
    </row>
    <row r="42" spans="1:7" ht="16.5" thickBot="1" x14ac:dyDescent="0.3">
      <c r="A42" s="3">
        <v>40</v>
      </c>
      <c r="B42" s="9" t="s">
        <v>39</v>
      </c>
      <c r="C42" s="91">
        <v>0</v>
      </c>
      <c r="D42" s="35"/>
      <c r="E42" s="35"/>
      <c r="F42" s="91">
        <f t="shared" si="0"/>
        <v>0</v>
      </c>
      <c r="G42" s="32" t="s">
        <v>576</v>
      </c>
    </row>
    <row r="43" spans="1:7" ht="16.5" thickBot="1" x14ac:dyDescent="0.3">
      <c r="A43" s="3">
        <v>41</v>
      </c>
      <c r="B43" s="9" t="s">
        <v>2414</v>
      </c>
      <c r="C43" s="91">
        <v>2</v>
      </c>
      <c r="D43" s="35"/>
      <c r="E43" s="35"/>
      <c r="F43" s="91">
        <f t="shared" si="0"/>
        <v>2</v>
      </c>
      <c r="G43" s="32" t="s">
        <v>2415</v>
      </c>
    </row>
    <row r="44" spans="1:7" ht="16.5" thickBot="1" x14ac:dyDescent="0.3">
      <c r="A44" s="3">
        <v>42</v>
      </c>
      <c r="B44" s="9" t="s">
        <v>40</v>
      </c>
      <c r="C44" s="91">
        <v>3</v>
      </c>
      <c r="D44" s="35">
        <v>3</v>
      </c>
      <c r="E44" s="35"/>
      <c r="F44" s="91">
        <f t="shared" si="0"/>
        <v>0</v>
      </c>
      <c r="G44" s="32" t="s">
        <v>577</v>
      </c>
    </row>
    <row r="45" spans="1:7" ht="16.5" thickBot="1" x14ac:dyDescent="0.3">
      <c r="A45" s="3">
        <v>43</v>
      </c>
      <c r="B45" s="9" t="s">
        <v>41</v>
      </c>
      <c r="C45" s="91">
        <v>615</v>
      </c>
      <c r="D45" s="35">
        <v>1</v>
      </c>
      <c r="E45" s="35"/>
      <c r="F45" s="91">
        <f t="shared" si="0"/>
        <v>614</v>
      </c>
      <c r="G45" s="32" t="s">
        <v>576</v>
      </c>
    </row>
    <row r="46" spans="1:7" ht="16.5" thickBot="1" x14ac:dyDescent="0.3">
      <c r="A46" s="3">
        <v>44</v>
      </c>
      <c r="B46" s="9" t="s">
        <v>42</v>
      </c>
      <c r="C46" s="91">
        <v>26</v>
      </c>
      <c r="D46" s="35"/>
      <c r="E46" s="35"/>
      <c r="F46" s="91">
        <f t="shared" si="0"/>
        <v>26</v>
      </c>
      <c r="G46" s="32" t="s">
        <v>576</v>
      </c>
    </row>
    <row r="47" spans="1:7" ht="16.5" thickBot="1" x14ac:dyDescent="0.3">
      <c r="A47" s="3">
        <v>45</v>
      </c>
      <c r="B47" s="9" t="s">
        <v>43</v>
      </c>
      <c r="C47" s="91">
        <v>20</v>
      </c>
      <c r="D47" s="35">
        <v>3</v>
      </c>
      <c r="E47" s="35"/>
      <c r="F47" s="91">
        <f t="shared" si="0"/>
        <v>17</v>
      </c>
      <c r="G47" s="32" t="s">
        <v>576</v>
      </c>
    </row>
    <row r="48" spans="1:7" ht="16.5" thickBot="1" x14ac:dyDescent="0.3">
      <c r="A48" s="3">
        <v>46</v>
      </c>
      <c r="B48" s="9" t="s">
        <v>2463</v>
      </c>
      <c r="C48" s="91">
        <v>9</v>
      </c>
      <c r="D48" s="35"/>
      <c r="E48" s="35"/>
      <c r="F48" s="91">
        <f t="shared" si="0"/>
        <v>9</v>
      </c>
      <c r="G48" s="32" t="s">
        <v>580</v>
      </c>
    </row>
    <row r="49" spans="1:7" ht="16.5" thickBot="1" x14ac:dyDescent="0.3">
      <c r="A49" s="3">
        <v>47</v>
      </c>
      <c r="B49" s="9" t="s">
        <v>44</v>
      </c>
      <c r="C49" s="91">
        <v>0</v>
      </c>
      <c r="D49" s="35"/>
      <c r="E49" s="35"/>
      <c r="F49" s="91">
        <f t="shared" si="0"/>
        <v>0</v>
      </c>
      <c r="G49" s="32" t="s">
        <v>575</v>
      </c>
    </row>
    <row r="50" spans="1:7" ht="16.5" thickBot="1" x14ac:dyDescent="0.3">
      <c r="A50" s="3">
        <v>48</v>
      </c>
      <c r="B50" s="9" t="s">
        <v>45</v>
      </c>
      <c r="C50" s="91">
        <v>0</v>
      </c>
      <c r="D50" s="35"/>
      <c r="E50" s="35"/>
      <c r="F50" s="91">
        <f t="shared" si="0"/>
        <v>0</v>
      </c>
      <c r="G50" s="32" t="s">
        <v>575</v>
      </c>
    </row>
    <row r="51" spans="1:7" ht="16.5" thickBot="1" x14ac:dyDescent="0.3">
      <c r="A51" s="3">
        <v>49</v>
      </c>
      <c r="B51" s="9" t="s">
        <v>46</v>
      </c>
      <c r="C51" s="91">
        <v>0</v>
      </c>
      <c r="D51" s="35"/>
      <c r="E51" s="35"/>
      <c r="F51" s="91">
        <f t="shared" si="0"/>
        <v>0</v>
      </c>
      <c r="G51" s="32" t="s">
        <v>575</v>
      </c>
    </row>
    <row r="52" spans="1:7" ht="16.5" thickBot="1" x14ac:dyDescent="0.3">
      <c r="A52" s="3">
        <v>50</v>
      </c>
      <c r="B52" s="9" t="s">
        <v>47</v>
      </c>
      <c r="C52" s="91">
        <v>0</v>
      </c>
      <c r="D52" s="35"/>
      <c r="E52" s="35"/>
      <c r="F52" s="91">
        <f t="shared" si="0"/>
        <v>0</v>
      </c>
      <c r="G52" s="32" t="s">
        <v>575</v>
      </c>
    </row>
    <row r="53" spans="1:7" ht="16.5" thickBot="1" x14ac:dyDescent="0.3">
      <c r="A53" s="3">
        <v>51</v>
      </c>
      <c r="B53" s="9" t="s">
        <v>48</v>
      </c>
      <c r="C53" s="91">
        <v>4</v>
      </c>
      <c r="D53" s="35"/>
      <c r="E53" s="35"/>
      <c r="F53" s="91">
        <f t="shared" si="0"/>
        <v>4</v>
      </c>
      <c r="G53" s="32" t="s">
        <v>575</v>
      </c>
    </row>
    <row r="54" spans="1:7" ht="16.5" thickBot="1" x14ac:dyDescent="0.3">
      <c r="A54" s="3">
        <v>52</v>
      </c>
      <c r="B54" s="9" t="s">
        <v>49</v>
      </c>
      <c r="C54" s="91">
        <v>2</v>
      </c>
      <c r="D54" s="35"/>
      <c r="E54" s="35"/>
      <c r="F54" s="91">
        <f t="shared" si="0"/>
        <v>2</v>
      </c>
      <c r="G54" s="32" t="s">
        <v>575</v>
      </c>
    </row>
    <row r="55" spans="1:7" ht="16.5" thickBot="1" x14ac:dyDescent="0.3">
      <c r="A55" s="3">
        <v>53</v>
      </c>
      <c r="B55" s="9" t="s">
        <v>50</v>
      </c>
      <c r="C55" s="91">
        <v>30</v>
      </c>
      <c r="D55" s="35"/>
      <c r="E55" s="35"/>
      <c r="F55" s="91">
        <f t="shared" si="0"/>
        <v>30</v>
      </c>
      <c r="G55" s="32" t="s">
        <v>575</v>
      </c>
    </row>
    <row r="56" spans="1:7" ht="16.5" thickBot="1" x14ac:dyDescent="0.3">
      <c r="A56" s="3">
        <v>54</v>
      </c>
      <c r="B56" s="9" t="s">
        <v>51</v>
      </c>
      <c r="C56" s="91">
        <v>11</v>
      </c>
      <c r="D56" s="35">
        <v>1</v>
      </c>
      <c r="E56" s="35"/>
      <c r="F56" s="91">
        <f t="shared" si="0"/>
        <v>10</v>
      </c>
      <c r="G56" s="32" t="s">
        <v>575</v>
      </c>
    </row>
    <row r="57" spans="1:7" ht="16.5" thickBot="1" x14ac:dyDescent="0.3">
      <c r="A57" s="3">
        <v>55</v>
      </c>
      <c r="B57" s="9" t="s">
        <v>52</v>
      </c>
      <c r="C57" s="91">
        <v>4</v>
      </c>
      <c r="D57" s="35"/>
      <c r="E57" s="35"/>
      <c r="F57" s="91">
        <f t="shared" si="0"/>
        <v>4</v>
      </c>
      <c r="G57" s="32" t="s">
        <v>575</v>
      </c>
    </row>
    <row r="58" spans="1:7" ht="16.5" thickBot="1" x14ac:dyDescent="0.3">
      <c r="A58" s="3">
        <v>56</v>
      </c>
      <c r="B58" s="9" t="s">
        <v>53</v>
      </c>
      <c r="C58" s="91">
        <v>16</v>
      </c>
      <c r="D58" s="35"/>
      <c r="E58" s="35"/>
      <c r="F58" s="91">
        <f t="shared" si="0"/>
        <v>16</v>
      </c>
      <c r="G58" s="32" t="s">
        <v>575</v>
      </c>
    </row>
    <row r="59" spans="1:7" ht="16.5" thickBot="1" x14ac:dyDescent="0.3">
      <c r="A59" s="3">
        <v>57</v>
      </c>
      <c r="B59" s="9" t="s">
        <v>54</v>
      </c>
      <c r="C59" s="91">
        <v>2</v>
      </c>
      <c r="D59" s="35"/>
      <c r="E59" s="35"/>
      <c r="F59" s="91">
        <f t="shared" si="0"/>
        <v>2</v>
      </c>
      <c r="G59" s="32" t="s">
        <v>575</v>
      </c>
    </row>
    <row r="60" spans="1:7" ht="16.5" thickBot="1" x14ac:dyDescent="0.3">
      <c r="A60" s="3">
        <v>58</v>
      </c>
      <c r="B60" s="9" t="s">
        <v>55</v>
      </c>
      <c r="C60" s="91">
        <v>3</v>
      </c>
      <c r="D60" s="35"/>
      <c r="E60" s="35"/>
      <c r="F60" s="91">
        <f t="shared" si="0"/>
        <v>3</v>
      </c>
      <c r="G60" s="32" t="s">
        <v>575</v>
      </c>
    </row>
    <row r="61" spans="1:7" ht="16.5" thickBot="1" x14ac:dyDescent="0.3">
      <c r="A61" s="3">
        <v>59</v>
      </c>
      <c r="B61" s="9" t="s">
        <v>56</v>
      </c>
      <c r="C61" s="91">
        <v>13</v>
      </c>
      <c r="D61" s="35"/>
      <c r="E61" s="35"/>
      <c r="F61" s="91">
        <f t="shared" si="0"/>
        <v>13</v>
      </c>
      <c r="G61" s="32" t="s">
        <v>575</v>
      </c>
    </row>
    <row r="62" spans="1:7" ht="16.5" thickBot="1" x14ac:dyDescent="0.3">
      <c r="A62" s="3">
        <v>60</v>
      </c>
      <c r="B62" s="9" t="s">
        <v>57</v>
      </c>
      <c r="C62" s="91">
        <v>7</v>
      </c>
      <c r="D62" s="35"/>
      <c r="E62" s="35"/>
      <c r="F62" s="91">
        <f t="shared" si="0"/>
        <v>7</v>
      </c>
      <c r="G62" s="32" t="s">
        <v>575</v>
      </c>
    </row>
    <row r="63" spans="1:7" ht="16.5" thickBot="1" x14ac:dyDescent="0.3">
      <c r="A63" s="4">
        <v>61</v>
      </c>
      <c r="B63" s="9" t="s">
        <v>58</v>
      </c>
      <c r="C63" s="91">
        <v>2</v>
      </c>
      <c r="D63" s="35"/>
      <c r="E63" s="35"/>
      <c r="F63" s="91">
        <f t="shared" si="0"/>
        <v>2</v>
      </c>
      <c r="G63" s="32" t="s">
        <v>575</v>
      </c>
    </row>
    <row r="64" spans="1:7" ht="16.5" thickBot="1" x14ac:dyDescent="0.3">
      <c r="A64" s="4">
        <v>62</v>
      </c>
      <c r="B64" s="9" t="s">
        <v>59</v>
      </c>
      <c r="C64" s="91">
        <v>7</v>
      </c>
      <c r="D64" s="35"/>
      <c r="E64" s="35"/>
      <c r="F64" s="91">
        <f t="shared" si="0"/>
        <v>7</v>
      </c>
      <c r="G64" s="32" t="s">
        <v>575</v>
      </c>
    </row>
    <row r="65" spans="1:7" ht="16.5" thickBot="1" x14ac:dyDescent="0.3">
      <c r="A65" s="3">
        <v>63</v>
      </c>
      <c r="B65" s="9" t="s">
        <v>60</v>
      </c>
      <c r="C65" s="91">
        <v>9</v>
      </c>
      <c r="D65" s="35"/>
      <c r="E65" s="35"/>
      <c r="F65" s="91">
        <f t="shared" si="0"/>
        <v>9</v>
      </c>
      <c r="G65" s="32" t="s">
        <v>575</v>
      </c>
    </row>
    <row r="66" spans="1:7" ht="16.5" thickBot="1" x14ac:dyDescent="0.3">
      <c r="A66" s="3">
        <v>64</v>
      </c>
      <c r="B66" s="9" t="s">
        <v>61</v>
      </c>
      <c r="C66" s="91">
        <v>0</v>
      </c>
      <c r="D66" s="35"/>
      <c r="E66" s="35"/>
      <c r="F66" s="91">
        <f t="shared" si="0"/>
        <v>0</v>
      </c>
      <c r="G66" s="32" t="s">
        <v>575</v>
      </c>
    </row>
    <row r="67" spans="1:7" ht="16.5" thickBot="1" x14ac:dyDescent="0.3">
      <c r="A67" s="3">
        <v>65</v>
      </c>
      <c r="B67" s="9" t="s">
        <v>62</v>
      </c>
      <c r="C67" s="91">
        <v>0</v>
      </c>
      <c r="D67" s="35"/>
      <c r="E67" s="35"/>
      <c r="F67" s="91">
        <f t="shared" si="0"/>
        <v>0</v>
      </c>
      <c r="G67" s="32" t="s">
        <v>575</v>
      </c>
    </row>
    <row r="68" spans="1:7" ht="16.5" thickBot="1" x14ac:dyDescent="0.3">
      <c r="A68" s="3">
        <v>66</v>
      </c>
      <c r="B68" s="9" t="s">
        <v>63</v>
      </c>
      <c r="C68" s="91">
        <v>0</v>
      </c>
      <c r="D68" s="35"/>
      <c r="E68" s="35"/>
      <c r="F68" s="91">
        <f t="shared" ref="F68:F131" si="1">+(C68-D68)+E68</f>
        <v>0</v>
      </c>
      <c r="G68" s="32" t="s">
        <v>575</v>
      </c>
    </row>
    <row r="69" spans="1:7" ht="16.5" thickBot="1" x14ac:dyDescent="0.3">
      <c r="A69" s="3">
        <v>67</v>
      </c>
      <c r="B69" s="9" t="s">
        <v>64</v>
      </c>
      <c r="C69" s="91">
        <v>0</v>
      </c>
      <c r="D69" s="35"/>
      <c r="E69" s="35"/>
      <c r="F69" s="91">
        <f t="shared" si="1"/>
        <v>0</v>
      </c>
      <c r="G69" s="32" t="s">
        <v>575</v>
      </c>
    </row>
    <row r="70" spans="1:7" ht="16.5" thickBot="1" x14ac:dyDescent="0.3">
      <c r="A70" s="3">
        <v>68</v>
      </c>
      <c r="B70" s="9" t="s">
        <v>65</v>
      </c>
      <c r="C70" s="91">
        <v>0</v>
      </c>
      <c r="D70" s="35"/>
      <c r="E70" s="35"/>
      <c r="F70" s="91">
        <f t="shared" si="1"/>
        <v>0</v>
      </c>
      <c r="G70" s="32" t="s">
        <v>575</v>
      </c>
    </row>
    <row r="71" spans="1:7" ht="16.5" thickBot="1" x14ac:dyDescent="0.3">
      <c r="A71" s="3">
        <v>69</v>
      </c>
      <c r="B71" s="9" t="s">
        <v>66</v>
      </c>
      <c r="C71" s="91">
        <v>10</v>
      </c>
      <c r="D71" s="35"/>
      <c r="E71" s="35"/>
      <c r="F71" s="91">
        <f t="shared" si="1"/>
        <v>10</v>
      </c>
      <c r="G71" s="32" t="s">
        <v>575</v>
      </c>
    </row>
    <row r="72" spans="1:7" ht="16.5" thickBot="1" x14ac:dyDescent="0.3">
      <c r="A72" s="3">
        <v>70</v>
      </c>
      <c r="B72" s="9" t="s">
        <v>67</v>
      </c>
      <c r="C72" s="91">
        <v>0</v>
      </c>
      <c r="D72" s="35"/>
      <c r="E72" s="35"/>
      <c r="F72" s="91">
        <f t="shared" si="1"/>
        <v>0</v>
      </c>
      <c r="G72" s="32" t="s">
        <v>575</v>
      </c>
    </row>
    <row r="73" spans="1:7" ht="16.5" thickBot="1" x14ac:dyDescent="0.3">
      <c r="A73" s="3">
        <v>71</v>
      </c>
      <c r="B73" s="9" t="s">
        <v>68</v>
      </c>
      <c r="C73" s="91">
        <v>0</v>
      </c>
      <c r="D73" s="35"/>
      <c r="E73" s="35"/>
      <c r="F73" s="91">
        <f t="shared" si="1"/>
        <v>0</v>
      </c>
      <c r="G73" s="32" t="s">
        <v>575</v>
      </c>
    </row>
    <row r="74" spans="1:7" ht="16.5" thickBot="1" x14ac:dyDescent="0.3">
      <c r="A74" s="3">
        <v>72</v>
      </c>
      <c r="B74" s="9" t="s">
        <v>69</v>
      </c>
      <c r="C74" s="91">
        <v>0</v>
      </c>
      <c r="D74" s="35"/>
      <c r="E74" s="35"/>
      <c r="F74" s="91">
        <f t="shared" si="1"/>
        <v>0</v>
      </c>
      <c r="G74" s="32" t="s">
        <v>575</v>
      </c>
    </row>
    <row r="75" spans="1:7" ht="16.5" thickBot="1" x14ac:dyDescent="0.3">
      <c r="A75" s="3">
        <v>73</v>
      </c>
      <c r="B75" s="9" t="s">
        <v>70</v>
      </c>
      <c r="C75" s="91">
        <v>0</v>
      </c>
      <c r="D75" s="35"/>
      <c r="E75" s="35"/>
      <c r="F75" s="91">
        <f t="shared" si="1"/>
        <v>0</v>
      </c>
      <c r="G75" s="32" t="s">
        <v>575</v>
      </c>
    </row>
    <row r="76" spans="1:7" ht="16.5" thickBot="1" x14ac:dyDescent="0.3">
      <c r="A76" s="3">
        <v>74</v>
      </c>
      <c r="B76" s="9" t="s">
        <v>71</v>
      </c>
      <c r="C76" s="91">
        <v>6</v>
      </c>
      <c r="D76" s="35"/>
      <c r="E76" s="35"/>
      <c r="F76" s="91">
        <f t="shared" si="1"/>
        <v>6</v>
      </c>
      <c r="G76" s="32" t="s">
        <v>575</v>
      </c>
    </row>
    <row r="77" spans="1:7" ht="16.5" thickBot="1" x14ac:dyDescent="0.3">
      <c r="A77" s="3">
        <v>75</v>
      </c>
      <c r="B77" s="9" t="s">
        <v>72</v>
      </c>
      <c r="C77" s="91">
        <v>10</v>
      </c>
      <c r="D77" s="35"/>
      <c r="E77" s="35"/>
      <c r="F77" s="91">
        <f t="shared" si="1"/>
        <v>10</v>
      </c>
      <c r="G77" s="32" t="s">
        <v>575</v>
      </c>
    </row>
    <row r="78" spans="1:7" ht="16.5" thickBot="1" x14ac:dyDescent="0.3">
      <c r="A78" s="3">
        <v>76</v>
      </c>
      <c r="B78" s="9" t="s">
        <v>73</v>
      </c>
      <c r="C78" s="91">
        <v>17</v>
      </c>
      <c r="D78" s="35">
        <v>1</v>
      </c>
      <c r="E78" s="35"/>
      <c r="F78" s="91">
        <f t="shared" si="1"/>
        <v>16</v>
      </c>
      <c r="G78" s="32" t="s">
        <v>575</v>
      </c>
    </row>
    <row r="79" spans="1:7" ht="16.5" thickBot="1" x14ac:dyDescent="0.3">
      <c r="A79" s="3">
        <v>77</v>
      </c>
      <c r="B79" s="9" t="s">
        <v>74</v>
      </c>
      <c r="C79" s="91">
        <v>0</v>
      </c>
      <c r="D79" s="35"/>
      <c r="E79" s="35"/>
      <c r="F79" s="91">
        <f t="shared" si="1"/>
        <v>0</v>
      </c>
      <c r="G79" s="32" t="s">
        <v>575</v>
      </c>
    </row>
    <row r="80" spans="1:7" ht="16.5" thickBot="1" x14ac:dyDescent="0.3">
      <c r="A80" s="3">
        <v>78</v>
      </c>
      <c r="B80" s="9" t="s">
        <v>2468</v>
      </c>
      <c r="C80" s="91">
        <v>7</v>
      </c>
      <c r="D80" s="35">
        <v>1</v>
      </c>
      <c r="E80" s="35"/>
      <c r="F80" s="91">
        <f t="shared" si="1"/>
        <v>6</v>
      </c>
      <c r="G80" s="32" t="s">
        <v>1622</v>
      </c>
    </row>
    <row r="81" spans="1:7" ht="16.5" thickBot="1" x14ac:dyDescent="0.3">
      <c r="A81" s="3">
        <v>79</v>
      </c>
      <c r="B81" s="9" t="s">
        <v>75</v>
      </c>
      <c r="C81" s="91">
        <v>1</v>
      </c>
      <c r="D81" s="35"/>
      <c r="E81" s="35"/>
      <c r="F81" s="91">
        <f t="shared" si="1"/>
        <v>1</v>
      </c>
      <c r="G81" s="32" t="s">
        <v>575</v>
      </c>
    </row>
    <row r="82" spans="1:7" ht="16.5" thickBot="1" x14ac:dyDescent="0.3">
      <c r="A82" s="3">
        <v>80</v>
      </c>
      <c r="B82" s="9" t="s">
        <v>76</v>
      </c>
      <c r="C82" s="91">
        <v>11</v>
      </c>
      <c r="D82" s="35">
        <v>1</v>
      </c>
      <c r="E82" s="35"/>
      <c r="F82" s="91">
        <f t="shared" si="1"/>
        <v>10</v>
      </c>
      <c r="G82" s="32" t="s">
        <v>1622</v>
      </c>
    </row>
    <row r="83" spans="1:7" ht="16.5" thickBot="1" x14ac:dyDescent="0.3">
      <c r="A83" s="3">
        <v>81</v>
      </c>
      <c r="B83" s="9" t="s">
        <v>77</v>
      </c>
      <c r="C83" s="91">
        <v>0</v>
      </c>
      <c r="D83" s="35"/>
      <c r="E83" s="35"/>
      <c r="F83" s="91">
        <f t="shared" si="1"/>
        <v>0</v>
      </c>
      <c r="G83" s="32" t="s">
        <v>575</v>
      </c>
    </row>
    <row r="84" spans="1:7" ht="16.5" thickBot="1" x14ac:dyDescent="0.3">
      <c r="A84" s="3">
        <v>82</v>
      </c>
      <c r="B84" s="9" t="s">
        <v>78</v>
      </c>
      <c r="C84" s="91">
        <v>0</v>
      </c>
      <c r="D84" s="35"/>
      <c r="E84" s="35"/>
      <c r="F84" s="91">
        <f t="shared" si="1"/>
        <v>0</v>
      </c>
      <c r="G84" s="32" t="s">
        <v>575</v>
      </c>
    </row>
    <row r="85" spans="1:7" ht="16.5" thickBot="1" x14ac:dyDescent="0.3">
      <c r="A85" s="4">
        <v>249</v>
      </c>
      <c r="B85" s="9" t="s">
        <v>242</v>
      </c>
      <c r="C85" s="91">
        <v>3</v>
      </c>
      <c r="D85" s="35"/>
      <c r="E85" s="35"/>
      <c r="F85" s="91">
        <f t="shared" si="1"/>
        <v>3</v>
      </c>
      <c r="G85" s="32" t="s">
        <v>575</v>
      </c>
    </row>
    <row r="86" spans="1:7" ht="16.5" thickBot="1" x14ac:dyDescent="0.3">
      <c r="A86" s="4">
        <v>250</v>
      </c>
      <c r="B86" s="9" t="s">
        <v>243</v>
      </c>
      <c r="C86" s="91">
        <v>0</v>
      </c>
      <c r="D86" s="35"/>
      <c r="E86" s="35"/>
      <c r="F86" s="91">
        <f t="shared" si="1"/>
        <v>0</v>
      </c>
      <c r="G86" s="32" t="s">
        <v>575</v>
      </c>
    </row>
    <row r="87" spans="1:7" ht="16.5" thickBot="1" x14ac:dyDescent="0.3">
      <c r="A87" s="3">
        <v>85</v>
      </c>
      <c r="B87" s="9" t="s">
        <v>81</v>
      </c>
      <c r="C87" s="91">
        <v>0</v>
      </c>
      <c r="D87" s="35"/>
      <c r="E87" s="35"/>
      <c r="F87" s="91">
        <f t="shared" si="1"/>
        <v>0</v>
      </c>
      <c r="G87" s="32" t="s">
        <v>575</v>
      </c>
    </row>
    <row r="88" spans="1:7" ht="16.5" thickBot="1" x14ac:dyDescent="0.3">
      <c r="A88" s="3">
        <v>86</v>
      </c>
      <c r="B88" s="9" t="s">
        <v>82</v>
      </c>
      <c r="C88" s="91">
        <v>6</v>
      </c>
      <c r="D88" s="35"/>
      <c r="E88" s="35"/>
      <c r="F88" s="91">
        <f t="shared" si="1"/>
        <v>6</v>
      </c>
      <c r="G88" s="32" t="s">
        <v>575</v>
      </c>
    </row>
    <row r="89" spans="1:7" ht="16.5" thickBot="1" x14ac:dyDescent="0.3">
      <c r="A89" s="3">
        <v>87</v>
      </c>
      <c r="B89" s="9" t="s">
        <v>83</v>
      </c>
      <c r="C89" s="91">
        <v>0</v>
      </c>
      <c r="D89" s="35"/>
      <c r="E89" s="35"/>
      <c r="F89" s="91">
        <f t="shared" si="1"/>
        <v>0</v>
      </c>
      <c r="G89" s="32" t="s">
        <v>575</v>
      </c>
    </row>
    <row r="90" spans="1:7" ht="16.5" thickBot="1" x14ac:dyDescent="0.3">
      <c r="A90" s="3">
        <v>88</v>
      </c>
      <c r="B90" s="9" t="s">
        <v>84</v>
      </c>
      <c r="C90" s="91">
        <v>20</v>
      </c>
      <c r="D90" s="35"/>
      <c r="E90" s="35"/>
      <c r="F90" s="91">
        <f t="shared" si="1"/>
        <v>20</v>
      </c>
      <c r="G90" s="32" t="s">
        <v>575</v>
      </c>
    </row>
    <row r="91" spans="1:7" ht="16.5" thickBot="1" x14ac:dyDescent="0.3">
      <c r="A91" s="3">
        <v>89</v>
      </c>
      <c r="B91" s="9" t="s">
        <v>85</v>
      </c>
      <c r="C91" s="91">
        <v>20</v>
      </c>
      <c r="D91" s="35"/>
      <c r="E91" s="35"/>
      <c r="F91" s="91">
        <f t="shared" si="1"/>
        <v>20</v>
      </c>
      <c r="G91" s="32" t="s">
        <v>575</v>
      </c>
    </row>
    <row r="92" spans="1:7" ht="16.5" thickBot="1" x14ac:dyDescent="0.3">
      <c r="A92" s="3">
        <v>83</v>
      </c>
      <c r="B92" s="9" t="s">
        <v>79</v>
      </c>
      <c r="C92" s="91">
        <v>0</v>
      </c>
      <c r="D92" s="35"/>
      <c r="E92" s="35"/>
      <c r="F92" s="91">
        <f t="shared" si="1"/>
        <v>0</v>
      </c>
      <c r="G92" s="32" t="s">
        <v>575</v>
      </c>
    </row>
    <row r="93" spans="1:7" ht="16.5" thickBot="1" x14ac:dyDescent="0.3">
      <c r="A93" s="3">
        <v>84</v>
      </c>
      <c r="B93" s="9" t="s">
        <v>80</v>
      </c>
      <c r="C93" s="91">
        <v>0</v>
      </c>
      <c r="D93" s="35"/>
      <c r="E93" s="35"/>
      <c r="F93" s="91">
        <f t="shared" si="1"/>
        <v>0</v>
      </c>
      <c r="G93" s="32" t="s">
        <v>575</v>
      </c>
    </row>
    <row r="94" spans="1:7" ht="16.5" thickBot="1" x14ac:dyDescent="0.3">
      <c r="A94" s="4">
        <v>154</v>
      </c>
      <c r="B94" s="9" t="s">
        <v>148</v>
      </c>
      <c r="C94" s="91">
        <v>23</v>
      </c>
      <c r="D94" s="35">
        <v>2</v>
      </c>
      <c r="E94" s="35"/>
      <c r="F94" s="91">
        <f t="shared" si="1"/>
        <v>21</v>
      </c>
      <c r="G94" s="32" t="s">
        <v>2470</v>
      </c>
    </row>
    <row r="95" spans="1:7" ht="16.5" thickBot="1" x14ac:dyDescent="0.3">
      <c r="A95" s="4">
        <v>149</v>
      </c>
      <c r="B95" s="9" t="s">
        <v>143</v>
      </c>
      <c r="C95" s="91">
        <v>30</v>
      </c>
      <c r="D95" s="35"/>
      <c r="E95" s="35"/>
      <c r="F95" s="91">
        <f t="shared" si="1"/>
        <v>30</v>
      </c>
      <c r="G95" s="32" t="s">
        <v>575</v>
      </c>
    </row>
    <row r="96" spans="1:7" ht="16.5" thickBot="1" x14ac:dyDescent="0.3">
      <c r="A96" s="4">
        <v>441</v>
      </c>
      <c r="B96" s="9" t="s">
        <v>430</v>
      </c>
      <c r="C96" s="91">
        <v>150</v>
      </c>
      <c r="D96" s="35"/>
      <c r="E96" s="35"/>
      <c r="F96" s="91">
        <f t="shared" si="1"/>
        <v>150</v>
      </c>
      <c r="G96" s="32" t="s">
        <v>575</v>
      </c>
    </row>
    <row r="97" spans="1:7" ht="16.5" thickBot="1" x14ac:dyDescent="0.3">
      <c r="A97" s="4">
        <v>347</v>
      </c>
      <c r="B97" s="9" t="s">
        <v>338</v>
      </c>
      <c r="C97" s="91">
        <v>60</v>
      </c>
      <c r="D97" s="35">
        <v>30</v>
      </c>
      <c r="E97" s="35"/>
      <c r="F97" s="91">
        <f t="shared" si="1"/>
        <v>30</v>
      </c>
      <c r="G97" s="32" t="s">
        <v>575</v>
      </c>
    </row>
    <row r="98" spans="1:7" ht="16.5" thickBot="1" x14ac:dyDescent="0.3">
      <c r="A98" s="4">
        <v>348</v>
      </c>
      <c r="B98" s="9" t="s">
        <v>339</v>
      </c>
      <c r="C98" s="91">
        <v>0</v>
      </c>
      <c r="D98" s="35"/>
      <c r="E98" s="35"/>
      <c r="F98" s="91">
        <f t="shared" si="1"/>
        <v>0</v>
      </c>
      <c r="G98" s="32" t="s">
        <v>575</v>
      </c>
    </row>
    <row r="99" spans="1:7" ht="16.5" thickBot="1" x14ac:dyDescent="0.3">
      <c r="A99" s="4">
        <v>343</v>
      </c>
      <c r="B99" s="9" t="s">
        <v>334</v>
      </c>
      <c r="C99" s="91">
        <v>19</v>
      </c>
      <c r="D99" s="35"/>
      <c r="E99" s="35"/>
      <c r="F99" s="91">
        <f t="shared" si="1"/>
        <v>19</v>
      </c>
      <c r="G99" s="32" t="s">
        <v>575</v>
      </c>
    </row>
    <row r="100" spans="1:7" ht="16.5" thickBot="1" x14ac:dyDescent="0.3">
      <c r="A100" s="3">
        <v>98</v>
      </c>
      <c r="B100" s="9" t="s">
        <v>94</v>
      </c>
      <c r="C100" s="91">
        <v>40</v>
      </c>
      <c r="D100" s="35"/>
      <c r="E100" s="35"/>
      <c r="F100" s="91">
        <f t="shared" si="1"/>
        <v>40</v>
      </c>
      <c r="G100" s="32" t="s">
        <v>575</v>
      </c>
    </row>
    <row r="101" spans="1:7" ht="16.5" thickBot="1" x14ac:dyDescent="0.3">
      <c r="A101" s="3">
        <v>99</v>
      </c>
      <c r="B101" s="9" t="s">
        <v>95</v>
      </c>
      <c r="C101" s="91">
        <v>10</v>
      </c>
      <c r="D101" s="35"/>
      <c r="E101" s="35"/>
      <c r="F101" s="91">
        <f t="shared" si="1"/>
        <v>10</v>
      </c>
      <c r="G101" s="32" t="s">
        <v>575</v>
      </c>
    </row>
    <row r="102" spans="1:7" ht="16.5" thickBot="1" x14ac:dyDescent="0.3">
      <c r="A102" s="3">
        <v>100</v>
      </c>
      <c r="B102" s="9" t="s">
        <v>96</v>
      </c>
      <c r="C102" s="91">
        <v>9</v>
      </c>
      <c r="D102" s="35">
        <v>1</v>
      </c>
      <c r="E102" s="35"/>
      <c r="F102" s="91">
        <f t="shared" si="1"/>
        <v>8</v>
      </c>
      <c r="G102" s="32" t="s">
        <v>575</v>
      </c>
    </row>
    <row r="103" spans="1:7" ht="16.5" thickBot="1" x14ac:dyDescent="0.3">
      <c r="A103" s="3">
        <v>101</v>
      </c>
      <c r="B103" s="9" t="s">
        <v>97</v>
      </c>
      <c r="C103" s="91">
        <v>12</v>
      </c>
      <c r="D103" s="35"/>
      <c r="E103" s="35"/>
      <c r="F103" s="91">
        <f t="shared" si="1"/>
        <v>12</v>
      </c>
      <c r="G103" s="32" t="s">
        <v>575</v>
      </c>
    </row>
    <row r="104" spans="1:7" ht="16.5" thickBot="1" x14ac:dyDescent="0.3">
      <c r="A104" s="3">
        <v>102</v>
      </c>
      <c r="B104" s="9" t="s">
        <v>98</v>
      </c>
      <c r="C104" s="91">
        <v>10</v>
      </c>
      <c r="D104" s="35"/>
      <c r="E104" s="35"/>
      <c r="F104" s="91">
        <f t="shared" si="1"/>
        <v>10</v>
      </c>
      <c r="G104" s="32" t="s">
        <v>575</v>
      </c>
    </row>
    <row r="105" spans="1:7" ht="16.5" thickBot="1" x14ac:dyDescent="0.3">
      <c r="A105" s="3">
        <v>103</v>
      </c>
      <c r="B105" s="9" t="s">
        <v>99</v>
      </c>
      <c r="C105" s="91">
        <v>23</v>
      </c>
      <c r="D105" s="35"/>
      <c r="E105" s="35"/>
      <c r="F105" s="91">
        <f t="shared" si="1"/>
        <v>23</v>
      </c>
      <c r="G105" s="32" t="s">
        <v>575</v>
      </c>
    </row>
    <row r="106" spans="1:7" ht="16.5" thickBot="1" x14ac:dyDescent="0.3">
      <c r="A106" s="3">
        <v>104</v>
      </c>
      <c r="B106" s="9" t="s">
        <v>100</v>
      </c>
      <c r="C106" s="91">
        <v>43</v>
      </c>
      <c r="D106" s="35"/>
      <c r="E106" s="35"/>
      <c r="F106" s="91">
        <f t="shared" si="1"/>
        <v>43</v>
      </c>
      <c r="G106" s="32" t="s">
        <v>575</v>
      </c>
    </row>
    <row r="107" spans="1:7" ht="16.5" thickBot="1" x14ac:dyDescent="0.3">
      <c r="A107" s="3">
        <v>105</v>
      </c>
      <c r="B107" s="9" t="s">
        <v>101</v>
      </c>
      <c r="C107" s="91">
        <v>33</v>
      </c>
      <c r="D107" s="35"/>
      <c r="E107" s="35"/>
      <c r="F107" s="91">
        <f t="shared" si="1"/>
        <v>33</v>
      </c>
      <c r="G107" s="32" t="s">
        <v>575</v>
      </c>
    </row>
    <row r="108" spans="1:7" ht="16.5" thickBot="1" x14ac:dyDescent="0.3">
      <c r="A108" s="3">
        <v>106</v>
      </c>
      <c r="B108" s="9" t="s">
        <v>102</v>
      </c>
      <c r="C108" s="91">
        <v>14</v>
      </c>
      <c r="D108" s="35"/>
      <c r="E108" s="35"/>
      <c r="F108" s="91">
        <f t="shared" si="1"/>
        <v>14</v>
      </c>
      <c r="G108" s="32" t="s">
        <v>575</v>
      </c>
    </row>
    <row r="109" spans="1:7" ht="16.5" thickBot="1" x14ac:dyDescent="0.3">
      <c r="A109" s="3">
        <v>107</v>
      </c>
      <c r="B109" s="9" t="s">
        <v>103</v>
      </c>
      <c r="C109" s="91">
        <v>1</v>
      </c>
      <c r="D109" s="35"/>
      <c r="E109" s="35"/>
      <c r="F109" s="91">
        <f t="shared" si="1"/>
        <v>1</v>
      </c>
      <c r="G109" s="32" t="s">
        <v>575</v>
      </c>
    </row>
    <row r="110" spans="1:7" ht="16.5" thickBot="1" x14ac:dyDescent="0.3">
      <c r="A110" s="3">
        <v>108</v>
      </c>
      <c r="B110" s="9" t="s">
        <v>104</v>
      </c>
      <c r="C110" s="91">
        <v>4</v>
      </c>
      <c r="D110" s="35"/>
      <c r="E110" s="35"/>
      <c r="F110" s="91">
        <f t="shared" si="1"/>
        <v>4</v>
      </c>
      <c r="G110" s="32" t="s">
        <v>575</v>
      </c>
    </row>
    <row r="111" spans="1:7" ht="16.5" thickBot="1" x14ac:dyDescent="0.3">
      <c r="A111" s="3">
        <v>109</v>
      </c>
      <c r="B111" s="9" t="s">
        <v>105</v>
      </c>
      <c r="C111" s="91">
        <v>2</v>
      </c>
      <c r="D111" s="35"/>
      <c r="E111" s="35"/>
      <c r="F111" s="91">
        <f t="shared" si="1"/>
        <v>2</v>
      </c>
      <c r="G111" s="32" t="s">
        <v>575</v>
      </c>
    </row>
    <row r="112" spans="1:7" ht="16.5" thickBot="1" x14ac:dyDescent="0.3">
      <c r="A112" s="3">
        <v>110</v>
      </c>
      <c r="B112" s="9" t="s">
        <v>106</v>
      </c>
      <c r="C112" s="91">
        <v>2</v>
      </c>
      <c r="D112" s="35"/>
      <c r="E112" s="35"/>
      <c r="F112" s="91">
        <f t="shared" si="1"/>
        <v>2</v>
      </c>
      <c r="G112" s="32" t="s">
        <v>575</v>
      </c>
    </row>
    <row r="113" spans="1:7" ht="16.5" thickBot="1" x14ac:dyDescent="0.3">
      <c r="A113" s="3">
        <v>111</v>
      </c>
      <c r="B113" s="9" t="s">
        <v>107</v>
      </c>
      <c r="C113" s="91">
        <v>13</v>
      </c>
      <c r="D113" s="35"/>
      <c r="E113" s="35"/>
      <c r="F113" s="91">
        <f t="shared" si="1"/>
        <v>13</v>
      </c>
      <c r="G113" s="32" t="s">
        <v>575</v>
      </c>
    </row>
    <row r="114" spans="1:7" ht="16.5" thickBot="1" x14ac:dyDescent="0.3">
      <c r="A114" s="3">
        <v>112</v>
      </c>
      <c r="B114" s="9" t="s">
        <v>108</v>
      </c>
      <c r="C114" s="91">
        <v>3</v>
      </c>
      <c r="D114" s="35"/>
      <c r="E114" s="35"/>
      <c r="F114" s="91">
        <f t="shared" si="1"/>
        <v>3</v>
      </c>
      <c r="G114" s="32" t="s">
        <v>575</v>
      </c>
    </row>
    <row r="115" spans="1:7" ht="16.5" thickBot="1" x14ac:dyDescent="0.3">
      <c r="A115" s="3">
        <v>113</v>
      </c>
      <c r="B115" s="9" t="s">
        <v>109</v>
      </c>
      <c r="C115" s="91">
        <v>0</v>
      </c>
      <c r="D115" s="35"/>
      <c r="E115" s="35"/>
      <c r="F115" s="91">
        <f t="shared" si="1"/>
        <v>0</v>
      </c>
      <c r="G115" s="32" t="s">
        <v>575</v>
      </c>
    </row>
    <row r="116" spans="1:7" ht="16.5" thickBot="1" x14ac:dyDescent="0.3">
      <c r="A116" s="3">
        <v>114</v>
      </c>
      <c r="B116" s="9" t="s">
        <v>110</v>
      </c>
      <c r="C116" s="91">
        <v>0</v>
      </c>
      <c r="D116" s="35"/>
      <c r="E116" s="35"/>
      <c r="F116" s="91">
        <f t="shared" si="1"/>
        <v>0</v>
      </c>
      <c r="G116" s="32" t="s">
        <v>575</v>
      </c>
    </row>
    <row r="117" spans="1:7" ht="16.5" thickBot="1" x14ac:dyDescent="0.3">
      <c r="A117" s="3">
        <v>115</v>
      </c>
      <c r="B117" s="9" t="s">
        <v>111</v>
      </c>
      <c r="C117" s="91">
        <v>0</v>
      </c>
      <c r="D117" s="35"/>
      <c r="E117" s="35"/>
      <c r="F117" s="91">
        <f t="shared" si="1"/>
        <v>0</v>
      </c>
      <c r="G117" s="32" t="s">
        <v>575</v>
      </c>
    </row>
    <row r="118" spans="1:7" ht="16.5" thickBot="1" x14ac:dyDescent="0.3">
      <c r="A118" s="3">
        <v>116</v>
      </c>
      <c r="B118" s="10" t="s">
        <v>2402</v>
      </c>
      <c r="C118" s="91">
        <f>72+18+36+13+24+36+36+36</f>
        <v>271</v>
      </c>
      <c r="D118" s="35"/>
      <c r="E118" s="35"/>
      <c r="F118" s="91">
        <f t="shared" si="1"/>
        <v>271</v>
      </c>
      <c r="G118" s="32" t="s">
        <v>575</v>
      </c>
    </row>
    <row r="119" spans="1:7" ht="16.5" thickBot="1" x14ac:dyDescent="0.3">
      <c r="A119" s="3">
        <v>117</v>
      </c>
      <c r="B119" s="9" t="s">
        <v>112</v>
      </c>
      <c r="C119" s="91">
        <v>5</v>
      </c>
      <c r="D119" s="35"/>
      <c r="E119" s="35"/>
      <c r="F119" s="91">
        <f t="shared" si="1"/>
        <v>5</v>
      </c>
      <c r="G119" s="32" t="s">
        <v>575</v>
      </c>
    </row>
    <row r="120" spans="1:7" ht="16.5" thickBot="1" x14ac:dyDescent="0.3">
      <c r="A120" s="3">
        <v>118</v>
      </c>
      <c r="B120" s="9" t="s">
        <v>113</v>
      </c>
      <c r="C120" s="91">
        <v>2</v>
      </c>
      <c r="D120" s="35"/>
      <c r="E120" s="35"/>
      <c r="F120" s="91">
        <f t="shared" si="1"/>
        <v>2</v>
      </c>
      <c r="G120" s="32" t="s">
        <v>575</v>
      </c>
    </row>
    <row r="121" spans="1:7" ht="16.5" thickBot="1" x14ac:dyDescent="0.3">
      <c r="A121" s="3">
        <v>119</v>
      </c>
      <c r="B121" s="9" t="s">
        <v>114</v>
      </c>
      <c r="C121" s="91">
        <v>13</v>
      </c>
      <c r="D121" s="35"/>
      <c r="E121" s="35"/>
      <c r="F121" s="91">
        <f t="shared" si="1"/>
        <v>13</v>
      </c>
      <c r="G121" s="32" t="s">
        <v>575</v>
      </c>
    </row>
    <row r="122" spans="1:7" ht="16.5" thickBot="1" x14ac:dyDescent="0.3">
      <c r="A122" s="3">
        <v>120</v>
      </c>
      <c r="B122" s="9" t="s">
        <v>115</v>
      </c>
      <c r="C122" s="91">
        <v>300</v>
      </c>
      <c r="D122" s="35"/>
      <c r="E122" s="35"/>
      <c r="F122" s="91">
        <f t="shared" si="1"/>
        <v>300</v>
      </c>
      <c r="G122" s="32" t="s">
        <v>575</v>
      </c>
    </row>
    <row r="123" spans="1:7" ht="16.5" thickBot="1" x14ac:dyDescent="0.3">
      <c r="A123" s="3">
        <v>121</v>
      </c>
      <c r="B123" s="9" t="s">
        <v>116</v>
      </c>
      <c r="C123" s="91">
        <v>0</v>
      </c>
      <c r="D123" s="35"/>
      <c r="E123" s="35"/>
      <c r="F123" s="91">
        <f t="shared" si="1"/>
        <v>0</v>
      </c>
      <c r="G123" s="32" t="s">
        <v>575</v>
      </c>
    </row>
    <row r="124" spans="1:7" ht="16.5" thickBot="1" x14ac:dyDescent="0.3">
      <c r="A124" s="4">
        <v>122</v>
      </c>
      <c r="B124" s="9" t="s">
        <v>117</v>
      </c>
      <c r="C124" s="91">
        <v>2</v>
      </c>
      <c r="D124" s="35"/>
      <c r="E124" s="35"/>
      <c r="F124" s="91">
        <f t="shared" si="1"/>
        <v>2</v>
      </c>
      <c r="G124" s="32" t="s">
        <v>575</v>
      </c>
    </row>
    <row r="125" spans="1:7" ht="16.5" thickBot="1" x14ac:dyDescent="0.3">
      <c r="A125" s="4">
        <v>123</v>
      </c>
      <c r="B125" s="9" t="s">
        <v>118</v>
      </c>
      <c r="C125" s="91">
        <v>50</v>
      </c>
      <c r="D125" s="35"/>
      <c r="E125" s="35"/>
      <c r="F125" s="91">
        <f t="shared" si="1"/>
        <v>50</v>
      </c>
      <c r="G125" s="32" t="s">
        <v>575</v>
      </c>
    </row>
    <row r="126" spans="1:7" ht="16.5" thickBot="1" x14ac:dyDescent="0.3">
      <c r="A126" s="4">
        <v>124</v>
      </c>
      <c r="B126" s="9" t="s">
        <v>119</v>
      </c>
      <c r="C126" s="91">
        <v>23</v>
      </c>
      <c r="D126" s="35"/>
      <c r="E126" s="35"/>
      <c r="F126" s="91">
        <f t="shared" si="1"/>
        <v>23</v>
      </c>
      <c r="G126" s="32" t="s">
        <v>575</v>
      </c>
    </row>
    <row r="127" spans="1:7" ht="16.5" thickBot="1" x14ac:dyDescent="0.3">
      <c r="A127" s="4">
        <v>125</v>
      </c>
      <c r="B127" s="9" t="s">
        <v>120</v>
      </c>
      <c r="C127" s="91">
        <v>4</v>
      </c>
      <c r="D127" s="35"/>
      <c r="E127" s="35"/>
      <c r="F127" s="91">
        <f t="shared" si="1"/>
        <v>4</v>
      </c>
      <c r="G127" s="32" t="s">
        <v>575</v>
      </c>
    </row>
    <row r="128" spans="1:7" ht="16.5" thickBot="1" x14ac:dyDescent="0.3">
      <c r="A128" s="4">
        <v>126</v>
      </c>
      <c r="B128" s="9" t="s">
        <v>121</v>
      </c>
      <c r="C128" s="91">
        <v>6</v>
      </c>
      <c r="D128" s="35"/>
      <c r="E128" s="35"/>
      <c r="F128" s="91">
        <f t="shared" si="1"/>
        <v>6</v>
      </c>
      <c r="G128" s="32" t="s">
        <v>1622</v>
      </c>
    </row>
    <row r="129" spans="1:7" ht="16.5" thickBot="1" x14ac:dyDescent="0.3">
      <c r="A129" s="4">
        <v>127</v>
      </c>
      <c r="B129" s="9" t="s">
        <v>122</v>
      </c>
      <c r="C129" s="91">
        <v>200</v>
      </c>
      <c r="D129" s="35"/>
      <c r="E129" s="35"/>
      <c r="F129" s="91">
        <f t="shared" si="1"/>
        <v>200</v>
      </c>
      <c r="G129" s="32" t="s">
        <v>575</v>
      </c>
    </row>
    <row r="130" spans="1:7" ht="16.5" thickBot="1" x14ac:dyDescent="0.3">
      <c r="A130" s="4">
        <v>128</v>
      </c>
      <c r="B130" s="9" t="s">
        <v>123</v>
      </c>
      <c r="C130" s="91">
        <v>1</v>
      </c>
      <c r="D130" s="35"/>
      <c r="E130" s="35"/>
      <c r="F130" s="91">
        <f t="shared" si="1"/>
        <v>1</v>
      </c>
      <c r="G130" s="32" t="s">
        <v>576</v>
      </c>
    </row>
    <row r="131" spans="1:7" ht="16.5" thickBot="1" x14ac:dyDescent="0.3">
      <c r="A131" s="4">
        <v>129</v>
      </c>
      <c r="B131" s="9" t="s">
        <v>124</v>
      </c>
      <c r="C131" s="91">
        <v>0</v>
      </c>
      <c r="D131" s="35"/>
      <c r="E131" s="35"/>
      <c r="F131" s="91">
        <f t="shared" si="1"/>
        <v>0</v>
      </c>
      <c r="G131" s="32" t="s">
        <v>575</v>
      </c>
    </row>
    <row r="132" spans="1:7" ht="16.5" thickBot="1" x14ac:dyDescent="0.3">
      <c r="A132" s="4">
        <v>130</v>
      </c>
      <c r="B132" s="9" t="s">
        <v>125</v>
      </c>
      <c r="C132" s="91">
        <v>3</v>
      </c>
      <c r="D132" s="35"/>
      <c r="E132" s="35"/>
      <c r="F132" s="91">
        <f t="shared" ref="F132:F195" si="2">+(C132-D132)+E132</f>
        <v>3</v>
      </c>
      <c r="G132" s="32" t="s">
        <v>576</v>
      </c>
    </row>
    <row r="133" spans="1:7" ht="16.5" thickBot="1" x14ac:dyDescent="0.3">
      <c r="A133" s="4">
        <v>131</v>
      </c>
      <c r="B133" s="9" t="s">
        <v>126</v>
      </c>
      <c r="C133" s="91">
        <v>1</v>
      </c>
      <c r="D133" s="35"/>
      <c r="E133" s="35"/>
      <c r="F133" s="91">
        <f t="shared" si="2"/>
        <v>1</v>
      </c>
      <c r="G133" s="32" t="s">
        <v>575</v>
      </c>
    </row>
    <row r="134" spans="1:7" ht="16.5" thickBot="1" x14ac:dyDescent="0.3">
      <c r="A134" s="4">
        <v>132</v>
      </c>
      <c r="B134" s="9" t="s">
        <v>127</v>
      </c>
      <c r="C134" s="91">
        <v>1</v>
      </c>
      <c r="D134" s="35"/>
      <c r="E134" s="35"/>
      <c r="F134" s="91">
        <f t="shared" si="2"/>
        <v>1</v>
      </c>
      <c r="G134" s="32" t="s">
        <v>575</v>
      </c>
    </row>
    <row r="135" spans="1:7" ht="16.5" thickBot="1" x14ac:dyDescent="0.3">
      <c r="A135" s="4">
        <v>133</v>
      </c>
      <c r="B135" s="9" t="s">
        <v>128</v>
      </c>
      <c r="C135" s="91">
        <v>1</v>
      </c>
      <c r="D135" s="35"/>
      <c r="E135" s="35"/>
      <c r="F135" s="91">
        <f t="shared" si="2"/>
        <v>1</v>
      </c>
      <c r="G135" s="32" t="s">
        <v>575</v>
      </c>
    </row>
    <row r="136" spans="1:7" ht="16.5" thickBot="1" x14ac:dyDescent="0.3">
      <c r="A136" s="4">
        <v>134</v>
      </c>
      <c r="B136" s="9" t="s">
        <v>129</v>
      </c>
      <c r="C136" s="91">
        <v>1</v>
      </c>
      <c r="D136" s="35"/>
      <c r="E136" s="35"/>
      <c r="F136" s="91">
        <f t="shared" si="2"/>
        <v>1</v>
      </c>
      <c r="G136" s="32" t="s">
        <v>576</v>
      </c>
    </row>
    <row r="137" spans="1:7" ht="16.5" thickBot="1" x14ac:dyDescent="0.3">
      <c r="A137" s="4">
        <v>135</v>
      </c>
      <c r="B137" s="9" t="s">
        <v>130</v>
      </c>
      <c r="C137" s="91">
        <v>4</v>
      </c>
      <c r="D137" s="35"/>
      <c r="E137" s="35"/>
      <c r="F137" s="91">
        <f t="shared" si="2"/>
        <v>4</v>
      </c>
      <c r="G137" s="32" t="s">
        <v>575</v>
      </c>
    </row>
    <row r="138" spans="1:7" ht="16.5" thickBot="1" x14ac:dyDescent="0.3">
      <c r="A138" s="4">
        <v>136</v>
      </c>
      <c r="B138" s="9" t="s">
        <v>2407</v>
      </c>
      <c r="C138" s="91">
        <v>1</v>
      </c>
      <c r="D138" s="35"/>
      <c r="E138" s="35"/>
      <c r="F138" s="91">
        <f t="shared" si="2"/>
        <v>1</v>
      </c>
      <c r="G138" s="32" t="s">
        <v>575</v>
      </c>
    </row>
    <row r="139" spans="1:7" ht="16.5" thickBot="1" x14ac:dyDescent="0.3">
      <c r="A139" s="4">
        <v>137</v>
      </c>
      <c r="B139" s="9" t="s">
        <v>131</v>
      </c>
      <c r="C139" s="91">
        <v>16</v>
      </c>
      <c r="D139" s="35"/>
      <c r="E139" s="35"/>
      <c r="F139" s="91">
        <f t="shared" si="2"/>
        <v>16</v>
      </c>
      <c r="G139" s="32" t="s">
        <v>576</v>
      </c>
    </row>
    <row r="140" spans="1:7" ht="16.5" thickBot="1" x14ac:dyDescent="0.3">
      <c r="A140" s="4">
        <v>138</v>
      </c>
      <c r="B140" s="9" t="s">
        <v>132</v>
      </c>
      <c r="C140" s="91">
        <v>8</v>
      </c>
      <c r="D140" s="35"/>
      <c r="E140" s="35"/>
      <c r="F140" s="91">
        <f t="shared" si="2"/>
        <v>8</v>
      </c>
      <c r="G140" s="32" t="s">
        <v>576</v>
      </c>
    </row>
    <row r="141" spans="1:7" ht="16.5" thickBot="1" x14ac:dyDescent="0.3">
      <c r="A141" s="4">
        <v>139</v>
      </c>
      <c r="B141" s="9" t="s">
        <v>133</v>
      </c>
      <c r="C141" s="91">
        <v>6</v>
      </c>
      <c r="D141" s="35">
        <v>2</v>
      </c>
      <c r="E141" s="35"/>
      <c r="F141" s="91">
        <f t="shared" si="2"/>
        <v>4</v>
      </c>
      <c r="G141" s="32" t="s">
        <v>576</v>
      </c>
    </row>
    <row r="142" spans="1:7" ht="16.5" thickBot="1" x14ac:dyDescent="0.3">
      <c r="A142" s="4">
        <v>140</v>
      </c>
      <c r="B142" s="9" t="s">
        <v>134</v>
      </c>
      <c r="C142" s="91">
        <v>0</v>
      </c>
      <c r="D142" s="35"/>
      <c r="E142" s="35"/>
      <c r="F142" s="91">
        <f t="shared" si="2"/>
        <v>0</v>
      </c>
      <c r="G142" s="32" t="s">
        <v>576</v>
      </c>
    </row>
    <row r="143" spans="1:7" ht="16.5" thickBot="1" x14ac:dyDescent="0.3">
      <c r="A143" s="4">
        <v>141</v>
      </c>
      <c r="B143" s="9" t="s">
        <v>135</v>
      </c>
      <c r="C143" s="91">
        <v>1</v>
      </c>
      <c r="D143" s="35"/>
      <c r="E143" s="35"/>
      <c r="F143" s="91">
        <f t="shared" si="2"/>
        <v>1</v>
      </c>
      <c r="G143" s="32" t="s">
        <v>576</v>
      </c>
    </row>
    <row r="144" spans="1:7" ht="16.5" thickBot="1" x14ac:dyDescent="0.3">
      <c r="A144" s="4">
        <v>142</v>
      </c>
      <c r="B144" s="9" t="s">
        <v>136</v>
      </c>
      <c r="C144" s="91">
        <v>0</v>
      </c>
      <c r="D144" s="35"/>
      <c r="E144" s="35"/>
      <c r="F144" s="91">
        <f t="shared" si="2"/>
        <v>0</v>
      </c>
      <c r="G144" s="32" t="s">
        <v>576</v>
      </c>
    </row>
    <row r="145" spans="1:7" ht="16.5" thickBot="1" x14ac:dyDescent="0.3">
      <c r="A145" s="4">
        <v>143</v>
      </c>
      <c r="B145" s="9" t="s">
        <v>137</v>
      </c>
      <c r="C145" s="91">
        <v>0</v>
      </c>
      <c r="D145" s="35"/>
      <c r="E145" s="35"/>
      <c r="F145" s="91">
        <f t="shared" si="2"/>
        <v>0</v>
      </c>
      <c r="G145" s="32" t="s">
        <v>575</v>
      </c>
    </row>
    <row r="146" spans="1:7" ht="16.5" thickBot="1" x14ac:dyDescent="0.3">
      <c r="A146" s="4">
        <v>346</v>
      </c>
      <c r="B146" s="9" t="s">
        <v>337</v>
      </c>
      <c r="C146" s="91">
        <v>70</v>
      </c>
      <c r="D146" s="35"/>
      <c r="E146" s="35"/>
      <c r="F146" s="91">
        <f t="shared" si="2"/>
        <v>70</v>
      </c>
      <c r="G146" s="32" t="s">
        <v>575</v>
      </c>
    </row>
    <row r="147" spans="1:7" ht="16.5" thickBot="1" x14ac:dyDescent="0.3">
      <c r="A147" s="4">
        <v>145</v>
      </c>
      <c r="B147" s="9" t="s">
        <v>139</v>
      </c>
      <c r="C147" s="91">
        <v>20</v>
      </c>
      <c r="D147" s="35"/>
      <c r="E147" s="35"/>
      <c r="F147" s="91">
        <f t="shared" si="2"/>
        <v>20</v>
      </c>
      <c r="G147" s="32" t="s">
        <v>575</v>
      </c>
    </row>
    <row r="148" spans="1:7" ht="16.5" thickBot="1" x14ac:dyDescent="0.3">
      <c r="A148" s="4">
        <v>146</v>
      </c>
      <c r="B148" s="9" t="s">
        <v>140</v>
      </c>
      <c r="C148" s="91">
        <v>3</v>
      </c>
      <c r="D148" s="35">
        <v>1</v>
      </c>
      <c r="E148" s="35"/>
      <c r="F148" s="91">
        <f t="shared" si="2"/>
        <v>2</v>
      </c>
      <c r="G148" s="32" t="s">
        <v>575</v>
      </c>
    </row>
    <row r="149" spans="1:7" ht="16.5" thickBot="1" x14ac:dyDescent="0.3">
      <c r="A149" s="4">
        <v>147</v>
      </c>
      <c r="B149" s="9" t="s">
        <v>141</v>
      </c>
      <c r="C149" s="91">
        <v>6</v>
      </c>
      <c r="D149" s="35"/>
      <c r="E149" s="35"/>
      <c r="F149" s="91">
        <f t="shared" si="2"/>
        <v>6</v>
      </c>
      <c r="G149" s="32" t="s">
        <v>575</v>
      </c>
    </row>
    <row r="150" spans="1:7" ht="16.5" thickBot="1" x14ac:dyDescent="0.3">
      <c r="A150" s="4">
        <v>148</v>
      </c>
      <c r="B150" s="9" t="s">
        <v>142</v>
      </c>
      <c r="C150" s="91">
        <v>10</v>
      </c>
      <c r="D150" s="35"/>
      <c r="E150" s="35"/>
      <c r="F150" s="91">
        <f t="shared" si="2"/>
        <v>10</v>
      </c>
      <c r="G150" s="32" t="s">
        <v>575</v>
      </c>
    </row>
    <row r="151" spans="1:7" ht="16.5" thickBot="1" x14ac:dyDescent="0.3">
      <c r="A151" s="4">
        <v>280</v>
      </c>
      <c r="B151" s="9" t="s">
        <v>273</v>
      </c>
      <c r="C151" s="91">
        <f>57+35</f>
        <v>92</v>
      </c>
      <c r="D151" s="35"/>
      <c r="E151" s="35"/>
      <c r="F151" s="91">
        <f t="shared" si="2"/>
        <v>92</v>
      </c>
      <c r="G151" s="32" t="s">
        <v>575</v>
      </c>
    </row>
    <row r="152" spans="1:7" ht="16.5" thickBot="1" x14ac:dyDescent="0.3">
      <c r="A152" s="4">
        <v>150</v>
      </c>
      <c r="B152" s="9" t="s">
        <v>144</v>
      </c>
      <c r="C152" s="91">
        <v>4</v>
      </c>
      <c r="D152" s="35"/>
      <c r="E152" s="35"/>
      <c r="F152" s="91">
        <f t="shared" si="2"/>
        <v>4</v>
      </c>
      <c r="G152" s="32" t="s">
        <v>578</v>
      </c>
    </row>
    <row r="153" spans="1:7" ht="16.5" thickBot="1" x14ac:dyDescent="0.3">
      <c r="A153" s="4">
        <v>151</v>
      </c>
      <c r="B153" s="9" t="s">
        <v>145</v>
      </c>
      <c r="C153" s="91">
        <v>0</v>
      </c>
      <c r="D153" s="35"/>
      <c r="E153" s="35"/>
      <c r="F153" s="91">
        <f t="shared" si="2"/>
        <v>0</v>
      </c>
      <c r="G153" s="32" t="s">
        <v>575</v>
      </c>
    </row>
    <row r="154" spans="1:7" ht="16.5" thickBot="1" x14ac:dyDescent="0.3">
      <c r="A154" s="4">
        <v>152</v>
      </c>
      <c r="B154" s="9" t="s">
        <v>146</v>
      </c>
      <c r="C154" s="91">
        <v>4</v>
      </c>
      <c r="D154" s="35"/>
      <c r="E154" s="35"/>
      <c r="F154" s="91">
        <f t="shared" si="2"/>
        <v>4</v>
      </c>
      <c r="G154" s="32" t="s">
        <v>578</v>
      </c>
    </row>
    <row r="155" spans="1:7" ht="16.5" thickBot="1" x14ac:dyDescent="0.3">
      <c r="A155" s="4">
        <v>153</v>
      </c>
      <c r="B155" s="9" t="s">
        <v>147</v>
      </c>
      <c r="C155" s="91">
        <v>1</v>
      </c>
      <c r="D155" s="35"/>
      <c r="E155" s="35"/>
      <c r="F155" s="91">
        <f t="shared" si="2"/>
        <v>1</v>
      </c>
      <c r="G155" s="32" t="s">
        <v>575</v>
      </c>
    </row>
    <row r="156" spans="1:7" ht="16.5" thickBot="1" x14ac:dyDescent="0.3">
      <c r="A156" s="4">
        <v>230</v>
      </c>
      <c r="B156" s="9" t="s">
        <v>223</v>
      </c>
      <c r="C156" s="91">
        <v>480</v>
      </c>
      <c r="D156" s="35"/>
      <c r="E156" s="35"/>
      <c r="F156" s="91">
        <f t="shared" si="2"/>
        <v>480</v>
      </c>
      <c r="G156" s="32" t="s">
        <v>575</v>
      </c>
    </row>
    <row r="157" spans="1:7" ht="16.5" thickBot="1" x14ac:dyDescent="0.3">
      <c r="A157" s="4">
        <v>155</v>
      </c>
      <c r="B157" s="9" t="s">
        <v>149</v>
      </c>
      <c r="C157" s="91">
        <v>11</v>
      </c>
      <c r="D157" s="35"/>
      <c r="E157" s="35"/>
      <c r="F157" s="91">
        <f t="shared" si="2"/>
        <v>11</v>
      </c>
      <c r="G157" s="32" t="s">
        <v>575</v>
      </c>
    </row>
    <row r="158" spans="1:7" ht="16.5" thickBot="1" x14ac:dyDescent="0.3">
      <c r="A158" s="4">
        <v>156</v>
      </c>
      <c r="B158" s="9" t="s">
        <v>150</v>
      </c>
      <c r="C158" s="91">
        <v>8</v>
      </c>
      <c r="D158" s="35">
        <v>2</v>
      </c>
      <c r="E158" s="35"/>
      <c r="F158" s="91">
        <f t="shared" si="2"/>
        <v>6</v>
      </c>
      <c r="G158" s="32" t="s">
        <v>575</v>
      </c>
    </row>
    <row r="159" spans="1:7" ht="16.5" thickBot="1" x14ac:dyDescent="0.3">
      <c r="A159" s="4">
        <v>157</v>
      </c>
      <c r="B159" s="9" t="s">
        <v>151</v>
      </c>
      <c r="C159" s="91">
        <v>250</v>
      </c>
      <c r="D159" s="35"/>
      <c r="E159" s="35"/>
      <c r="F159" s="91">
        <f t="shared" si="2"/>
        <v>250</v>
      </c>
      <c r="G159" s="32" t="s">
        <v>575</v>
      </c>
    </row>
    <row r="160" spans="1:7" ht="16.5" thickBot="1" x14ac:dyDescent="0.3">
      <c r="A160" s="4">
        <v>158</v>
      </c>
      <c r="B160" s="9" t="s">
        <v>152</v>
      </c>
      <c r="C160" s="91">
        <v>11</v>
      </c>
      <c r="D160" s="35"/>
      <c r="E160" s="35"/>
      <c r="F160" s="91">
        <f t="shared" si="2"/>
        <v>11</v>
      </c>
      <c r="G160" s="32" t="s">
        <v>575</v>
      </c>
    </row>
    <row r="161" spans="1:7" ht="16.5" thickBot="1" x14ac:dyDescent="0.3">
      <c r="A161" s="4">
        <v>159</v>
      </c>
      <c r="B161" s="9" t="s">
        <v>153</v>
      </c>
      <c r="C161" s="91">
        <v>1</v>
      </c>
      <c r="D161" s="35">
        <v>1</v>
      </c>
      <c r="E161" s="35"/>
      <c r="F161" s="91">
        <f t="shared" si="2"/>
        <v>0</v>
      </c>
      <c r="G161" s="32" t="s">
        <v>579</v>
      </c>
    </row>
    <row r="162" spans="1:7" ht="16.5" thickBot="1" x14ac:dyDescent="0.3">
      <c r="A162" s="4">
        <v>160</v>
      </c>
      <c r="B162" s="9" t="s">
        <v>154</v>
      </c>
      <c r="C162" s="91">
        <v>57</v>
      </c>
      <c r="D162" s="35"/>
      <c r="E162" s="35"/>
      <c r="F162" s="91">
        <f t="shared" si="2"/>
        <v>57</v>
      </c>
      <c r="G162" s="32" t="s">
        <v>575</v>
      </c>
    </row>
    <row r="163" spans="1:7" ht="16.5" thickBot="1" x14ac:dyDescent="0.3">
      <c r="A163" s="4">
        <v>161</v>
      </c>
      <c r="B163" s="9" t="s">
        <v>155</v>
      </c>
      <c r="C163" s="91">
        <v>5</v>
      </c>
      <c r="D163" s="35"/>
      <c r="E163" s="35"/>
      <c r="F163" s="91">
        <f t="shared" si="2"/>
        <v>5</v>
      </c>
      <c r="G163" s="32" t="s">
        <v>575</v>
      </c>
    </row>
    <row r="164" spans="1:7" ht="16.5" thickBot="1" x14ac:dyDescent="0.3">
      <c r="A164" s="4">
        <v>162</v>
      </c>
      <c r="B164" s="9" t="s">
        <v>156</v>
      </c>
      <c r="C164" s="91">
        <v>0</v>
      </c>
      <c r="D164" s="35"/>
      <c r="E164" s="35"/>
      <c r="F164" s="91">
        <f t="shared" si="2"/>
        <v>0</v>
      </c>
      <c r="G164" s="32" t="s">
        <v>576</v>
      </c>
    </row>
    <row r="165" spans="1:7" ht="16.5" thickBot="1" x14ac:dyDescent="0.3">
      <c r="A165" s="4">
        <v>163</v>
      </c>
      <c r="B165" s="9" t="s">
        <v>157</v>
      </c>
      <c r="C165" s="91">
        <v>0</v>
      </c>
      <c r="D165" s="35"/>
      <c r="E165" s="35"/>
      <c r="F165" s="91">
        <f t="shared" si="2"/>
        <v>0</v>
      </c>
      <c r="G165" s="32" t="s">
        <v>576</v>
      </c>
    </row>
    <row r="166" spans="1:7" ht="16.5" thickBot="1" x14ac:dyDescent="0.3">
      <c r="A166" s="4">
        <v>164</v>
      </c>
      <c r="B166" s="9" t="s">
        <v>158</v>
      </c>
      <c r="C166" s="91">
        <v>0</v>
      </c>
      <c r="D166" s="35"/>
      <c r="E166" s="35"/>
      <c r="F166" s="91">
        <f t="shared" si="2"/>
        <v>0</v>
      </c>
      <c r="G166" s="32" t="s">
        <v>576</v>
      </c>
    </row>
    <row r="167" spans="1:7" ht="16.5" thickBot="1" x14ac:dyDescent="0.3">
      <c r="A167" s="4">
        <v>165</v>
      </c>
      <c r="B167" s="9" t="s">
        <v>159</v>
      </c>
      <c r="C167" s="91">
        <v>0</v>
      </c>
      <c r="D167" s="35"/>
      <c r="E167" s="35"/>
      <c r="F167" s="91">
        <f t="shared" si="2"/>
        <v>0</v>
      </c>
      <c r="G167" s="32" t="s">
        <v>576</v>
      </c>
    </row>
    <row r="168" spans="1:7" ht="16.5" thickBot="1" x14ac:dyDescent="0.3">
      <c r="A168" s="4">
        <v>166</v>
      </c>
      <c r="B168" s="9" t="s">
        <v>160</v>
      </c>
      <c r="C168" s="91">
        <v>0</v>
      </c>
      <c r="D168" s="35"/>
      <c r="E168" s="35"/>
      <c r="F168" s="91">
        <f t="shared" si="2"/>
        <v>0</v>
      </c>
      <c r="G168" s="32" t="s">
        <v>576</v>
      </c>
    </row>
    <row r="169" spans="1:7" ht="16.5" thickBot="1" x14ac:dyDescent="0.3">
      <c r="A169" s="4">
        <v>167</v>
      </c>
      <c r="B169" s="9" t="s">
        <v>161</v>
      </c>
      <c r="C169" s="91">
        <v>0</v>
      </c>
      <c r="D169" s="35"/>
      <c r="E169" s="35"/>
      <c r="F169" s="91">
        <f t="shared" si="2"/>
        <v>0</v>
      </c>
      <c r="G169" s="32" t="s">
        <v>576</v>
      </c>
    </row>
    <row r="170" spans="1:7" ht="16.5" thickBot="1" x14ac:dyDescent="0.3">
      <c r="A170" s="4">
        <v>168</v>
      </c>
      <c r="B170" s="9" t="s">
        <v>162</v>
      </c>
      <c r="C170" s="91">
        <v>0</v>
      </c>
      <c r="D170" s="35"/>
      <c r="E170" s="35"/>
      <c r="F170" s="91">
        <f t="shared" si="2"/>
        <v>0</v>
      </c>
      <c r="G170" s="32" t="s">
        <v>576</v>
      </c>
    </row>
    <row r="171" spans="1:7" ht="16.5" thickBot="1" x14ac:dyDescent="0.3">
      <c r="A171" s="4">
        <v>169</v>
      </c>
      <c r="B171" s="9" t="s">
        <v>163</v>
      </c>
      <c r="C171" s="91">
        <v>0</v>
      </c>
      <c r="D171" s="35"/>
      <c r="E171" s="35"/>
      <c r="F171" s="91">
        <f t="shared" si="2"/>
        <v>0</v>
      </c>
      <c r="G171" s="32" t="s">
        <v>575</v>
      </c>
    </row>
    <row r="172" spans="1:7" ht="16.5" thickBot="1" x14ac:dyDescent="0.3">
      <c r="A172" s="4">
        <v>170</v>
      </c>
      <c r="B172" s="9" t="s">
        <v>164</v>
      </c>
      <c r="C172" s="91">
        <v>0</v>
      </c>
      <c r="D172" s="35"/>
      <c r="E172" s="35"/>
      <c r="F172" s="91">
        <f t="shared" si="2"/>
        <v>0</v>
      </c>
      <c r="G172" s="32" t="s">
        <v>575</v>
      </c>
    </row>
    <row r="173" spans="1:7" ht="16.5" thickBot="1" x14ac:dyDescent="0.3">
      <c r="A173" s="4">
        <v>171</v>
      </c>
      <c r="B173" s="9" t="s">
        <v>165</v>
      </c>
      <c r="C173" s="91">
        <v>2</v>
      </c>
      <c r="D173" s="35"/>
      <c r="E173" s="35"/>
      <c r="F173" s="91">
        <f t="shared" si="2"/>
        <v>2</v>
      </c>
      <c r="G173" s="32" t="s">
        <v>575</v>
      </c>
    </row>
    <row r="174" spans="1:7" ht="16.5" thickBot="1" x14ac:dyDescent="0.3">
      <c r="A174" s="4">
        <v>172</v>
      </c>
      <c r="B174" s="9" t="s">
        <v>166</v>
      </c>
      <c r="C174" s="91">
        <v>0</v>
      </c>
      <c r="D174" s="35"/>
      <c r="E174" s="35"/>
      <c r="F174" s="91">
        <f t="shared" si="2"/>
        <v>0</v>
      </c>
      <c r="G174" s="32" t="s">
        <v>575</v>
      </c>
    </row>
    <row r="175" spans="1:7" ht="16.5" thickBot="1" x14ac:dyDescent="0.3">
      <c r="A175" s="4">
        <v>173</v>
      </c>
      <c r="B175" s="9" t="s">
        <v>167</v>
      </c>
      <c r="C175" s="91">
        <v>0</v>
      </c>
      <c r="D175" s="35"/>
      <c r="E175" s="35"/>
      <c r="F175" s="91">
        <f t="shared" si="2"/>
        <v>0</v>
      </c>
      <c r="G175" s="32" t="s">
        <v>575</v>
      </c>
    </row>
    <row r="176" spans="1:7" ht="16.5" thickBot="1" x14ac:dyDescent="0.3">
      <c r="A176" s="4">
        <v>174</v>
      </c>
      <c r="B176" s="9" t="s">
        <v>168</v>
      </c>
      <c r="C176" s="91">
        <v>0</v>
      </c>
      <c r="D176" s="35"/>
      <c r="E176" s="35"/>
      <c r="F176" s="91">
        <f t="shared" si="2"/>
        <v>0</v>
      </c>
      <c r="G176" s="32" t="s">
        <v>575</v>
      </c>
    </row>
    <row r="177" spans="1:7" ht="16.5" thickBot="1" x14ac:dyDescent="0.3">
      <c r="A177" s="4">
        <v>175</v>
      </c>
      <c r="B177" s="9" t="s">
        <v>169</v>
      </c>
      <c r="C177" s="91">
        <v>0</v>
      </c>
      <c r="D177" s="35"/>
      <c r="E177" s="35"/>
      <c r="F177" s="91">
        <f t="shared" si="2"/>
        <v>0</v>
      </c>
      <c r="G177" s="32" t="s">
        <v>575</v>
      </c>
    </row>
    <row r="178" spans="1:7" ht="16.5" thickBot="1" x14ac:dyDescent="0.3">
      <c r="A178" s="4">
        <v>176</v>
      </c>
      <c r="B178" s="9" t="s">
        <v>170</v>
      </c>
      <c r="C178" s="91">
        <v>1</v>
      </c>
      <c r="D178" s="35"/>
      <c r="E178" s="35"/>
      <c r="F178" s="91">
        <f t="shared" si="2"/>
        <v>1</v>
      </c>
      <c r="G178" s="32" t="s">
        <v>575</v>
      </c>
    </row>
    <row r="179" spans="1:7" ht="16.5" thickBot="1" x14ac:dyDescent="0.3">
      <c r="A179" s="4">
        <v>177</v>
      </c>
      <c r="B179" s="9" t="s">
        <v>171</v>
      </c>
      <c r="C179" s="91">
        <v>1</v>
      </c>
      <c r="D179" s="35"/>
      <c r="E179" s="35"/>
      <c r="F179" s="91">
        <f t="shared" si="2"/>
        <v>1</v>
      </c>
      <c r="G179" s="32" t="s">
        <v>575</v>
      </c>
    </row>
    <row r="180" spans="1:7" ht="16.5" thickBot="1" x14ac:dyDescent="0.3">
      <c r="A180" s="4">
        <v>178</v>
      </c>
      <c r="B180" s="9" t="s">
        <v>172</v>
      </c>
      <c r="C180" s="91">
        <v>0</v>
      </c>
      <c r="D180" s="35"/>
      <c r="E180" s="35"/>
      <c r="F180" s="91">
        <f t="shared" si="2"/>
        <v>0</v>
      </c>
      <c r="G180" s="32" t="s">
        <v>575</v>
      </c>
    </row>
    <row r="181" spans="1:7" ht="16.5" thickBot="1" x14ac:dyDescent="0.3">
      <c r="A181" s="4">
        <v>179</v>
      </c>
      <c r="B181" s="9" t="s">
        <v>173</v>
      </c>
      <c r="C181" s="91">
        <v>1</v>
      </c>
      <c r="D181" s="35"/>
      <c r="E181" s="35"/>
      <c r="F181" s="91">
        <f t="shared" si="2"/>
        <v>1</v>
      </c>
      <c r="G181" s="32" t="s">
        <v>575</v>
      </c>
    </row>
    <row r="182" spans="1:7" ht="16.5" thickBot="1" x14ac:dyDescent="0.3">
      <c r="A182" s="4">
        <v>180</v>
      </c>
      <c r="B182" s="9" t="s">
        <v>174</v>
      </c>
      <c r="C182" s="91">
        <v>1</v>
      </c>
      <c r="D182" s="35"/>
      <c r="E182" s="35"/>
      <c r="F182" s="91">
        <f t="shared" si="2"/>
        <v>1</v>
      </c>
      <c r="G182" s="32" t="s">
        <v>575</v>
      </c>
    </row>
    <row r="183" spans="1:7" ht="16.5" thickBot="1" x14ac:dyDescent="0.3">
      <c r="A183" s="4">
        <v>181</v>
      </c>
      <c r="B183" s="9" t="s">
        <v>175</v>
      </c>
      <c r="C183" s="91">
        <v>14</v>
      </c>
      <c r="D183" s="35"/>
      <c r="E183" s="35"/>
      <c r="F183" s="91">
        <f t="shared" si="2"/>
        <v>14</v>
      </c>
      <c r="G183" s="32" t="s">
        <v>575</v>
      </c>
    </row>
    <row r="184" spans="1:7" ht="16.5" thickBot="1" x14ac:dyDescent="0.3">
      <c r="A184" s="4">
        <v>182</v>
      </c>
      <c r="B184" s="9" t="s">
        <v>176</v>
      </c>
      <c r="C184" s="91">
        <v>10</v>
      </c>
      <c r="D184" s="35">
        <v>1</v>
      </c>
      <c r="E184" s="35"/>
      <c r="F184" s="91">
        <f t="shared" si="2"/>
        <v>9</v>
      </c>
      <c r="G184" s="32" t="s">
        <v>575</v>
      </c>
    </row>
    <row r="185" spans="1:7" ht="16.5" thickBot="1" x14ac:dyDescent="0.3">
      <c r="A185" s="4">
        <v>183</v>
      </c>
      <c r="B185" s="9" t="s">
        <v>177</v>
      </c>
      <c r="C185" s="91">
        <v>1</v>
      </c>
      <c r="D185" s="35"/>
      <c r="E185" s="35"/>
      <c r="F185" s="91">
        <f t="shared" si="2"/>
        <v>1</v>
      </c>
      <c r="G185" s="32" t="s">
        <v>575</v>
      </c>
    </row>
    <row r="186" spans="1:7" ht="16.5" thickBot="1" x14ac:dyDescent="0.3">
      <c r="A186" s="4">
        <v>184</v>
      </c>
      <c r="B186" s="9" t="s">
        <v>178</v>
      </c>
      <c r="C186" s="91">
        <v>650</v>
      </c>
      <c r="D186" s="35"/>
      <c r="E186" s="35"/>
      <c r="F186" s="91">
        <f t="shared" si="2"/>
        <v>650</v>
      </c>
      <c r="G186" s="32" t="s">
        <v>575</v>
      </c>
    </row>
    <row r="187" spans="1:7" ht="16.5" thickBot="1" x14ac:dyDescent="0.3">
      <c r="A187" s="4">
        <v>185</v>
      </c>
      <c r="B187" s="9" t="s">
        <v>179</v>
      </c>
      <c r="C187" s="91">
        <v>350</v>
      </c>
      <c r="D187" s="35"/>
      <c r="E187" s="35"/>
      <c r="F187" s="91">
        <f t="shared" si="2"/>
        <v>350</v>
      </c>
      <c r="G187" s="32" t="s">
        <v>575</v>
      </c>
    </row>
    <row r="188" spans="1:7" ht="16.5" thickBot="1" x14ac:dyDescent="0.3">
      <c r="A188" s="4">
        <v>186</v>
      </c>
      <c r="B188" s="9" t="s">
        <v>180</v>
      </c>
      <c r="C188" s="91">
        <v>0</v>
      </c>
      <c r="D188" s="35"/>
      <c r="E188" s="35"/>
      <c r="F188" s="91">
        <f t="shared" si="2"/>
        <v>0</v>
      </c>
      <c r="G188" s="32" t="s">
        <v>575</v>
      </c>
    </row>
    <row r="189" spans="1:7" ht="16.5" thickBot="1" x14ac:dyDescent="0.3">
      <c r="A189" s="4">
        <v>461</v>
      </c>
      <c r="B189" s="9" t="s">
        <v>450</v>
      </c>
      <c r="C189" s="91">
        <v>5</v>
      </c>
      <c r="D189" s="35">
        <v>5</v>
      </c>
      <c r="E189" s="35"/>
      <c r="F189" s="91">
        <f t="shared" si="2"/>
        <v>0</v>
      </c>
      <c r="G189" s="32" t="s">
        <v>575</v>
      </c>
    </row>
    <row r="190" spans="1:7" ht="16.5" thickBot="1" x14ac:dyDescent="0.3">
      <c r="A190" s="4">
        <v>188</v>
      </c>
      <c r="B190" s="9" t="s">
        <v>182</v>
      </c>
      <c r="C190" s="91">
        <v>3</v>
      </c>
      <c r="D190" s="35">
        <v>1</v>
      </c>
      <c r="E190" s="35"/>
      <c r="F190" s="91">
        <f t="shared" si="2"/>
        <v>2</v>
      </c>
      <c r="G190" s="32" t="s">
        <v>2470</v>
      </c>
    </row>
    <row r="191" spans="1:7" ht="16.5" thickBot="1" x14ac:dyDescent="0.3">
      <c r="A191" s="4">
        <v>189</v>
      </c>
      <c r="B191" s="9" t="s">
        <v>183</v>
      </c>
      <c r="C191" s="91">
        <v>3</v>
      </c>
      <c r="D191" s="35"/>
      <c r="E191" s="35"/>
      <c r="F191" s="91">
        <f t="shared" si="2"/>
        <v>3</v>
      </c>
      <c r="G191" s="32" t="s">
        <v>575</v>
      </c>
    </row>
    <row r="192" spans="1:7" ht="16.5" thickBot="1" x14ac:dyDescent="0.3">
      <c r="A192" s="4">
        <v>190</v>
      </c>
      <c r="B192" s="9" t="s">
        <v>184</v>
      </c>
      <c r="C192" s="91">
        <v>5</v>
      </c>
      <c r="D192" s="35"/>
      <c r="E192" s="35"/>
      <c r="F192" s="91">
        <f t="shared" si="2"/>
        <v>5</v>
      </c>
      <c r="G192" s="32" t="s">
        <v>575</v>
      </c>
    </row>
    <row r="193" spans="1:7" ht="16.5" thickBot="1" x14ac:dyDescent="0.3">
      <c r="A193" s="4">
        <v>191</v>
      </c>
      <c r="B193" s="9" t="s">
        <v>185</v>
      </c>
      <c r="C193" s="91">
        <v>2</v>
      </c>
      <c r="D193" s="35"/>
      <c r="E193" s="35"/>
      <c r="F193" s="91">
        <f t="shared" si="2"/>
        <v>2</v>
      </c>
      <c r="G193" s="32" t="s">
        <v>575</v>
      </c>
    </row>
    <row r="194" spans="1:7" ht="16.5" thickBot="1" x14ac:dyDescent="0.3">
      <c r="A194" s="4">
        <v>192</v>
      </c>
      <c r="B194" s="9" t="s">
        <v>186</v>
      </c>
      <c r="C194" s="91">
        <v>5</v>
      </c>
      <c r="D194" s="35"/>
      <c r="E194" s="35"/>
      <c r="F194" s="91">
        <f t="shared" si="2"/>
        <v>5</v>
      </c>
      <c r="G194" s="32" t="s">
        <v>575</v>
      </c>
    </row>
    <row r="195" spans="1:7" ht="16.5" thickBot="1" x14ac:dyDescent="0.3">
      <c r="A195" s="4">
        <v>193</v>
      </c>
      <c r="B195" s="9" t="s">
        <v>187</v>
      </c>
      <c r="C195" s="91">
        <v>1</v>
      </c>
      <c r="D195" s="35"/>
      <c r="E195" s="35"/>
      <c r="F195" s="91">
        <f t="shared" si="2"/>
        <v>1</v>
      </c>
      <c r="G195" s="32" t="s">
        <v>576</v>
      </c>
    </row>
    <row r="196" spans="1:7" ht="16.5" thickBot="1" x14ac:dyDescent="0.3">
      <c r="A196" s="4">
        <v>194</v>
      </c>
      <c r="B196" s="9" t="s">
        <v>188</v>
      </c>
      <c r="C196" s="91">
        <v>3</v>
      </c>
      <c r="D196" s="35"/>
      <c r="E196" s="35"/>
      <c r="F196" s="91">
        <f t="shared" ref="F196:F259" si="3">+(C196-D196)+E196</f>
        <v>3</v>
      </c>
      <c r="G196" s="32" t="s">
        <v>576</v>
      </c>
    </row>
    <row r="197" spans="1:7" ht="16.5" thickBot="1" x14ac:dyDescent="0.3">
      <c r="A197" s="4">
        <v>195</v>
      </c>
      <c r="B197" s="9" t="s">
        <v>189</v>
      </c>
      <c r="C197" s="91">
        <v>0</v>
      </c>
      <c r="D197" s="35"/>
      <c r="E197" s="35"/>
      <c r="F197" s="91">
        <f t="shared" si="3"/>
        <v>0</v>
      </c>
      <c r="G197" s="32" t="s">
        <v>576</v>
      </c>
    </row>
    <row r="198" spans="1:7" ht="16.5" thickBot="1" x14ac:dyDescent="0.3">
      <c r="A198" s="4">
        <v>196</v>
      </c>
      <c r="B198" s="9" t="s">
        <v>190</v>
      </c>
      <c r="C198" s="91">
        <v>3</v>
      </c>
      <c r="D198" s="35"/>
      <c r="E198" s="35"/>
      <c r="F198" s="91">
        <f t="shared" si="3"/>
        <v>3</v>
      </c>
      <c r="G198" s="32" t="s">
        <v>576</v>
      </c>
    </row>
    <row r="199" spans="1:7" ht="16.5" thickBot="1" x14ac:dyDescent="0.3">
      <c r="A199" s="4">
        <v>197</v>
      </c>
      <c r="B199" s="9" t="s">
        <v>191</v>
      </c>
      <c r="C199" s="91">
        <v>0</v>
      </c>
      <c r="D199" s="35"/>
      <c r="E199" s="35"/>
      <c r="F199" s="91">
        <f t="shared" si="3"/>
        <v>0</v>
      </c>
      <c r="G199" s="32" t="s">
        <v>576</v>
      </c>
    </row>
    <row r="200" spans="1:7" ht="16.5" thickBot="1" x14ac:dyDescent="0.3">
      <c r="A200" s="4">
        <v>198</v>
      </c>
      <c r="B200" s="9" t="s">
        <v>192</v>
      </c>
      <c r="C200" s="91">
        <v>0</v>
      </c>
      <c r="D200" s="35"/>
      <c r="E200" s="35"/>
      <c r="F200" s="91">
        <f t="shared" si="3"/>
        <v>0</v>
      </c>
      <c r="G200" s="32" t="s">
        <v>576</v>
      </c>
    </row>
    <row r="201" spans="1:7" ht="16.5" thickBot="1" x14ac:dyDescent="0.3">
      <c r="A201" s="4">
        <v>199</v>
      </c>
      <c r="B201" s="9" t="s">
        <v>193</v>
      </c>
      <c r="C201" s="91">
        <v>2</v>
      </c>
      <c r="D201" s="35">
        <v>1</v>
      </c>
      <c r="E201" s="35"/>
      <c r="F201" s="91">
        <f t="shared" si="3"/>
        <v>1</v>
      </c>
      <c r="G201" s="32" t="s">
        <v>576</v>
      </c>
    </row>
    <row r="202" spans="1:7" ht="16.5" thickBot="1" x14ac:dyDescent="0.3">
      <c r="A202" s="4">
        <v>200</v>
      </c>
      <c r="B202" s="9" t="s">
        <v>194</v>
      </c>
      <c r="C202" s="91">
        <v>0</v>
      </c>
      <c r="D202" s="35"/>
      <c r="E202" s="35"/>
      <c r="F202" s="91">
        <f t="shared" si="3"/>
        <v>0</v>
      </c>
      <c r="G202" s="32" t="s">
        <v>576</v>
      </c>
    </row>
    <row r="203" spans="1:7" ht="16.5" thickBot="1" x14ac:dyDescent="0.3">
      <c r="A203" s="4">
        <v>201</v>
      </c>
      <c r="B203" s="9" t="s">
        <v>195</v>
      </c>
      <c r="C203" s="91">
        <v>0</v>
      </c>
      <c r="D203" s="35"/>
      <c r="E203" s="35"/>
      <c r="F203" s="91">
        <f t="shared" si="3"/>
        <v>0</v>
      </c>
      <c r="G203" s="32" t="s">
        <v>575</v>
      </c>
    </row>
    <row r="204" spans="1:7" ht="16.5" thickBot="1" x14ac:dyDescent="0.3">
      <c r="A204" s="4">
        <v>202</v>
      </c>
      <c r="B204" s="9" t="s">
        <v>196</v>
      </c>
      <c r="C204" s="91">
        <v>6</v>
      </c>
      <c r="D204" s="35"/>
      <c r="E204" s="35"/>
      <c r="F204" s="91">
        <f t="shared" si="3"/>
        <v>6</v>
      </c>
      <c r="G204" s="32" t="s">
        <v>575</v>
      </c>
    </row>
    <row r="205" spans="1:7" ht="16.5" thickBot="1" x14ac:dyDescent="0.3">
      <c r="A205" s="4">
        <v>203</v>
      </c>
      <c r="B205" s="9" t="s">
        <v>197</v>
      </c>
      <c r="C205" s="91">
        <v>8</v>
      </c>
      <c r="D205" s="35"/>
      <c r="E205" s="35"/>
      <c r="F205" s="91">
        <f t="shared" si="3"/>
        <v>8</v>
      </c>
      <c r="G205" s="32" t="s">
        <v>576</v>
      </c>
    </row>
    <row r="206" spans="1:7" ht="16.5" thickBot="1" x14ac:dyDescent="0.3">
      <c r="A206" s="4">
        <v>204</v>
      </c>
      <c r="B206" s="9" t="s">
        <v>198</v>
      </c>
      <c r="C206" s="91">
        <v>0</v>
      </c>
      <c r="D206" s="35"/>
      <c r="E206" s="35"/>
      <c r="F206" s="91">
        <f t="shared" si="3"/>
        <v>0</v>
      </c>
      <c r="G206" s="32" t="s">
        <v>575</v>
      </c>
    </row>
    <row r="207" spans="1:7" ht="16.5" thickBot="1" x14ac:dyDescent="0.3">
      <c r="A207" s="4">
        <v>205</v>
      </c>
      <c r="B207" s="9" t="s">
        <v>199</v>
      </c>
      <c r="C207" s="91">
        <v>0</v>
      </c>
      <c r="D207" s="35"/>
      <c r="E207" s="35"/>
      <c r="F207" s="91">
        <f t="shared" si="3"/>
        <v>0</v>
      </c>
      <c r="G207" s="32" t="s">
        <v>575</v>
      </c>
    </row>
    <row r="208" spans="1:7" ht="16.5" thickBot="1" x14ac:dyDescent="0.3">
      <c r="A208" s="4">
        <v>206</v>
      </c>
      <c r="B208" s="9" t="s">
        <v>200</v>
      </c>
      <c r="C208" s="91">
        <v>3</v>
      </c>
      <c r="D208" s="35">
        <v>1</v>
      </c>
      <c r="E208" s="35"/>
      <c r="F208" s="91">
        <f t="shared" si="3"/>
        <v>2</v>
      </c>
      <c r="G208" s="32" t="s">
        <v>575</v>
      </c>
    </row>
    <row r="209" spans="1:7" ht="16.5" thickBot="1" x14ac:dyDescent="0.3">
      <c r="A209" s="4">
        <v>207</v>
      </c>
      <c r="B209" s="9" t="s">
        <v>201</v>
      </c>
      <c r="C209" s="91">
        <v>0</v>
      </c>
      <c r="D209" s="35"/>
      <c r="E209" s="35"/>
      <c r="F209" s="91">
        <f t="shared" si="3"/>
        <v>0</v>
      </c>
      <c r="G209" s="32" t="s">
        <v>575</v>
      </c>
    </row>
    <row r="210" spans="1:7" ht="16.5" thickBot="1" x14ac:dyDescent="0.3">
      <c r="A210" s="4">
        <v>208</v>
      </c>
      <c r="B210" s="9" t="s">
        <v>202</v>
      </c>
      <c r="C210" s="91">
        <v>2</v>
      </c>
      <c r="D210" s="35"/>
      <c r="E210" s="35"/>
      <c r="F210" s="91">
        <f t="shared" si="3"/>
        <v>2</v>
      </c>
      <c r="G210" s="32" t="s">
        <v>575</v>
      </c>
    </row>
    <row r="211" spans="1:7" ht="16.5" thickBot="1" x14ac:dyDescent="0.3">
      <c r="A211" s="4">
        <v>209</v>
      </c>
      <c r="B211" s="9" t="s">
        <v>203</v>
      </c>
      <c r="C211" s="91">
        <v>0</v>
      </c>
      <c r="D211" s="35"/>
      <c r="E211" s="35"/>
      <c r="F211" s="91">
        <f t="shared" si="3"/>
        <v>0</v>
      </c>
      <c r="G211" s="32" t="s">
        <v>580</v>
      </c>
    </row>
    <row r="212" spans="1:7" ht="16.5" thickBot="1" x14ac:dyDescent="0.3">
      <c r="A212" s="4">
        <v>210</v>
      </c>
      <c r="B212" s="9" t="s">
        <v>204</v>
      </c>
      <c r="C212" s="91">
        <v>3.5</v>
      </c>
      <c r="D212" s="35">
        <v>1</v>
      </c>
      <c r="E212" s="35"/>
      <c r="F212" s="91">
        <f t="shared" si="3"/>
        <v>2.5</v>
      </c>
      <c r="G212" s="32" t="s">
        <v>580</v>
      </c>
    </row>
    <row r="213" spans="1:7" ht="16.5" thickBot="1" x14ac:dyDescent="0.3">
      <c r="A213" s="4">
        <v>211</v>
      </c>
      <c r="B213" s="9" t="s">
        <v>205</v>
      </c>
      <c r="C213" s="91">
        <v>5</v>
      </c>
      <c r="D213" s="35"/>
      <c r="E213" s="35"/>
      <c r="F213" s="91">
        <f t="shared" si="3"/>
        <v>5</v>
      </c>
      <c r="G213" s="32" t="s">
        <v>575</v>
      </c>
    </row>
    <row r="214" spans="1:7" ht="16.5" thickBot="1" x14ac:dyDescent="0.3">
      <c r="A214" s="4">
        <v>212</v>
      </c>
      <c r="B214" s="9" t="s">
        <v>206</v>
      </c>
      <c r="C214" s="91">
        <v>100</v>
      </c>
      <c r="D214" s="35"/>
      <c r="E214" s="35"/>
      <c r="F214" s="91">
        <f t="shared" si="3"/>
        <v>100</v>
      </c>
      <c r="G214" s="32" t="s">
        <v>575</v>
      </c>
    </row>
    <row r="215" spans="1:7" ht="16.5" thickBot="1" x14ac:dyDescent="0.3">
      <c r="A215" s="4">
        <v>213</v>
      </c>
      <c r="B215" s="9" t="s">
        <v>207</v>
      </c>
      <c r="C215" s="91">
        <v>0</v>
      </c>
      <c r="D215" s="35"/>
      <c r="E215" s="35"/>
      <c r="F215" s="91">
        <f t="shared" si="3"/>
        <v>0</v>
      </c>
      <c r="G215" s="32" t="s">
        <v>575</v>
      </c>
    </row>
    <row r="216" spans="1:7" ht="16.5" thickBot="1" x14ac:dyDescent="0.3">
      <c r="A216" s="4">
        <v>214</v>
      </c>
      <c r="B216" s="9" t="s">
        <v>208</v>
      </c>
      <c r="C216" s="91">
        <v>7</v>
      </c>
      <c r="D216" s="35"/>
      <c r="E216" s="35"/>
      <c r="F216" s="91">
        <f t="shared" si="3"/>
        <v>7</v>
      </c>
      <c r="G216" s="32" t="s">
        <v>575</v>
      </c>
    </row>
    <row r="217" spans="1:7" ht="16.5" thickBot="1" x14ac:dyDescent="0.3">
      <c r="A217" s="4">
        <v>227</v>
      </c>
      <c r="B217" s="9" t="s">
        <v>2473</v>
      </c>
      <c r="C217" s="91">
        <v>700</v>
      </c>
      <c r="D217" s="35"/>
      <c r="E217" s="35"/>
      <c r="F217" s="91">
        <f t="shared" si="3"/>
        <v>700</v>
      </c>
      <c r="G217" s="32" t="s">
        <v>575</v>
      </c>
    </row>
    <row r="218" spans="1:7" ht="16.5" thickBot="1" x14ac:dyDescent="0.3">
      <c r="A218" s="4">
        <v>216</v>
      </c>
      <c r="B218" s="9" t="s">
        <v>210</v>
      </c>
      <c r="C218" s="91">
        <v>0</v>
      </c>
      <c r="D218" s="35"/>
      <c r="E218" s="35"/>
      <c r="F218" s="91">
        <f t="shared" si="3"/>
        <v>0</v>
      </c>
      <c r="G218" s="32" t="s">
        <v>576</v>
      </c>
    </row>
    <row r="219" spans="1:7" ht="16.5" thickBot="1" x14ac:dyDescent="0.3">
      <c r="A219" s="4">
        <v>217</v>
      </c>
      <c r="B219" s="9" t="s">
        <v>211</v>
      </c>
      <c r="C219" s="91">
        <v>2</v>
      </c>
      <c r="D219" s="35"/>
      <c r="E219" s="35"/>
      <c r="F219" s="91">
        <f t="shared" si="3"/>
        <v>2</v>
      </c>
      <c r="G219" s="32" t="s">
        <v>578</v>
      </c>
    </row>
    <row r="220" spans="1:7" ht="16.5" thickBot="1" x14ac:dyDescent="0.3">
      <c r="A220" s="4">
        <v>218</v>
      </c>
      <c r="B220" s="9" t="s">
        <v>212</v>
      </c>
      <c r="C220" s="91">
        <v>7</v>
      </c>
      <c r="D220" s="35">
        <v>2</v>
      </c>
      <c r="E220" s="35"/>
      <c r="F220" s="91">
        <f t="shared" si="3"/>
        <v>5</v>
      </c>
      <c r="G220" s="32" t="s">
        <v>575</v>
      </c>
    </row>
    <row r="221" spans="1:7" ht="16.5" thickBot="1" x14ac:dyDescent="0.3">
      <c r="A221" s="4">
        <v>219</v>
      </c>
      <c r="B221" s="9" t="s">
        <v>213</v>
      </c>
      <c r="C221" s="91">
        <v>14</v>
      </c>
      <c r="D221" s="35"/>
      <c r="E221" s="35"/>
      <c r="F221" s="91">
        <f t="shared" si="3"/>
        <v>14</v>
      </c>
      <c r="G221" s="32" t="s">
        <v>575</v>
      </c>
    </row>
    <row r="222" spans="1:7" ht="16.5" thickBot="1" x14ac:dyDescent="0.3">
      <c r="A222" s="4">
        <v>220</v>
      </c>
      <c r="B222" s="9" t="s">
        <v>214</v>
      </c>
      <c r="C222" s="91">
        <v>0</v>
      </c>
      <c r="D222" s="35"/>
      <c r="E222" s="35"/>
      <c r="F222" s="91">
        <f t="shared" si="3"/>
        <v>0</v>
      </c>
      <c r="G222" s="32" t="s">
        <v>575</v>
      </c>
    </row>
    <row r="223" spans="1:7" ht="16.5" thickBot="1" x14ac:dyDescent="0.3">
      <c r="A223" s="4">
        <v>221</v>
      </c>
      <c r="B223" s="9" t="s">
        <v>215</v>
      </c>
      <c r="C223" s="91">
        <v>0</v>
      </c>
      <c r="D223" s="35"/>
      <c r="E223" s="35"/>
      <c r="F223" s="91">
        <f t="shared" si="3"/>
        <v>0</v>
      </c>
      <c r="G223" s="32" t="s">
        <v>575</v>
      </c>
    </row>
    <row r="224" spans="1:7" ht="16.5" thickBot="1" x14ac:dyDescent="0.3">
      <c r="A224" s="4">
        <v>222</v>
      </c>
      <c r="B224" s="9" t="s">
        <v>216</v>
      </c>
      <c r="C224" s="91">
        <v>0</v>
      </c>
      <c r="D224" s="35"/>
      <c r="E224" s="35"/>
      <c r="F224" s="91">
        <f t="shared" si="3"/>
        <v>0</v>
      </c>
      <c r="G224" s="32" t="s">
        <v>575</v>
      </c>
    </row>
    <row r="225" spans="1:7" ht="16.5" thickBot="1" x14ac:dyDescent="0.3">
      <c r="A225" s="4">
        <v>223</v>
      </c>
      <c r="B225" s="9" t="s">
        <v>217</v>
      </c>
      <c r="C225" s="91">
        <v>5</v>
      </c>
      <c r="D225" s="35"/>
      <c r="E225" s="35"/>
      <c r="F225" s="91">
        <f t="shared" si="3"/>
        <v>5</v>
      </c>
      <c r="G225" s="32" t="s">
        <v>575</v>
      </c>
    </row>
    <row r="226" spans="1:7" ht="16.5" thickBot="1" x14ac:dyDescent="0.3">
      <c r="A226" s="4">
        <v>224</v>
      </c>
      <c r="B226" s="9" t="s">
        <v>218</v>
      </c>
      <c r="C226" s="91">
        <v>6</v>
      </c>
      <c r="D226" s="35"/>
      <c r="E226" s="35"/>
      <c r="F226" s="91">
        <f t="shared" si="3"/>
        <v>6</v>
      </c>
      <c r="G226" s="32" t="s">
        <v>575</v>
      </c>
    </row>
    <row r="227" spans="1:7" ht="16.5" thickBot="1" x14ac:dyDescent="0.3">
      <c r="A227" s="4">
        <v>225</v>
      </c>
      <c r="B227" s="9" t="s">
        <v>219</v>
      </c>
      <c r="C227" s="91">
        <v>7</v>
      </c>
      <c r="D227" s="35"/>
      <c r="E227" s="35"/>
      <c r="F227" s="91">
        <f t="shared" si="3"/>
        <v>7</v>
      </c>
      <c r="G227" s="32" t="s">
        <v>575</v>
      </c>
    </row>
    <row r="228" spans="1:7" ht="16.5" thickBot="1" x14ac:dyDescent="0.3">
      <c r="A228" s="4">
        <v>226</v>
      </c>
      <c r="B228" s="9" t="s">
        <v>220</v>
      </c>
      <c r="C228" s="91">
        <v>0</v>
      </c>
      <c r="D228" s="35"/>
      <c r="E228" s="35"/>
      <c r="F228" s="91">
        <f t="shared" si="3"/>
        <v>0</v>
      </c>
      <c r="G228" s="32" t="s">
        <v>575</v>
      </c>
    </row>
    <row r="229" spans="1:7" ht="16.5" thickBot="1" x14ac:dyDescent="0.3">
      <c r="A229" s="3">
        <v>90</v>
      </c>
      <c r="B229" s="9" t="s">
        <v>86</v>
      </c>
      <c r="C229" s="91">
        <v>100</v>
      </c>
      <c r="D229" s="35"/>
      <c r="E229" s="35"/>
      <c r="F229" s="91">
        <f t="shared" si="3"/>
        <v>100</v>
      </c>
      <c r="G229" s="32" t="s">
        <v>575</v>
      </c>
    </row>
    <row r="230" spans="1:7" ht="16.5" thickBot="1" x14ac:dyDescent="0.3">
      <c r="A230" s="4">
        <v>228</v>
      </c>
      <c r="B230" s="9" t="s">
        <v>221</v>
      </c>
      <c r="C230" s="91">
        <v>6</v>
      </c>
      <c r="D230" s="35"/>
      <c r="E230" s="35"/>
      <c r="F230" s="91">
        <f t="shared" si="3"/>
        <v>6</v>
      </c>
      <c r="G230" s="32" t="s">
        <v>576</v>
      </c>
    </row>
    <row r="231" spans="1:7" ht="16.5" thickBot="1" x14ac:dyDescent="0.3">
      <c r="A231" s="4">
        <v>229</v>
      </c>
      <c r="B231" s="9" t="s">
        <v>222</v>
      </c>
      <c r="C231" s="91">
        <v>0</v>
      </c>
      <c r="D231" s="35"/>
      <c r="E231" s="35"/>
      <c r="F231" s="91">
        <f t="shared" si="3"/>
        <v>0</v>
      </c>
      <c r="G231" s="32" t="s">
        <v>575</v>
      </c>
    </row>
    <row r="232" spans="1:7" ht="16.5" thickBot="1" x14ac:dyDescent="0.3">
      <c r="A232" s="4">
        <v>349</v>
      </c>
      <c r="B232" s="9" t="s">
        <v>340</v>
      </c>
      <c r="C232" s="91">
        <v>20</v>
      </c>
      <c r="D232" s="35"/>
      <c r="E232" s="35"/>
      <c r="F232" s="91">
        <f t="shared" si="3"/>
        <v>20</v>
      </c>
      <c r="G232" s="32" t="s">
        <v>575</v>
      </c>
    </row>
    <row r="233" spans="1:7" ht="16.5" thickBot="1" x14ac:dyDescent="0.3">
      <c r="A233" s="4">
        <v>231</v>
      </c>
      <c r="B233" s="9" t="s">
        <v>224</v>
      </c>
      <c r="C233" s="91">
        <v>8</v>
      </c>
      <c r="D233" s="35"/>
      <c r="E233" s="35"/>
      <c r="F233" s="91">
        <f t="shared" si="3"/>
        <v>8</v>
      </c>
      <c r="G233" s="32" t="s">
        <v>575</v>
      </c>
    </row>
    <row r="234" spans="1:7" ht="16.5" thickBot="1" x14ac:dyDescent="0.3">
      <c r="A234" s="4">
        <v>232</v>
      </c>
      <c r="B234" s="9" t="s">
        <v>225</v>
      </c>
      <c r="C234" s="91">
        <v>0</v>
      </c>
      <c r="D234" s="35"/>
      <c r="E234" s="35"/>
      <c r="F234" s="91">
        <f t="shared" si="3"/>
        <v>0</v>
      </c>
      <c r="G234" s="32" t="s">
        <v>575</v>
      </c>
    </row>
    <row r="235" spans="1:7" ht="16.5" thickBot="1" x14ac:dyDescent="0.3">
      <c r="A235" s="4">
        <v>233</v>
      </c>
      <c r="B235" s="9" t="s">
        <v>226</v>
      </c>
      <c r="C235" s="91">
        <v>26</v>
      </c>
      <c r="D235" s="35"/>
      <c r="E235" s="35"/>
      <c r="F235" s="91">
        <f t="shared" si="3"/>
        <v>26</v>
      </c>
      <c r="G235" s="32" t="s">
        <v>575</v>
      </c>
    </row>
    <row r="236" spans="1:7" ht="16.5" thickBot="1" x14ac:dyDescent="0.3">
      <c r="A236" s="4">
        <v>234</v>
      </c>
      <c r="B236" s="9" t="s">
        <v>227</v>
      </c>
      <c r="C236" s="91">
        <v>3</v>
      </c>
      <c r="D236" s="35"/>
      <c r="E236" s="35"/>
      <c r="F236" s="91">
        <f t="shared" si="3"/>
        <v>3</v>
      </c>
      <c r="G236" s="32" t="s">
        <v>575</v>
      </c>
    </row>
    <row r="237" spans="1:7" ht="16.5" thickBot="1" x14ac:dyDescent="0.3">
      <c r="A237" s="4">
        <v>235</v>
      </c>
      <c r="B237" s="9" t="s">
        <v>228</v>
      </c>
      <c r="C237" s="91">
        <v>0</v>
      </c>
      <c r="D237" s="35"/>
      <c r="E237" s="35"/>
      <c r="F237" s="91">
        <f t="shared" si="3"/>
        <v>0</v>
      </c>
      <c r="G237" s="32" t="s">
        <v>575</v>
      </c>
    </row>
    <row r="238" spans="1:7" ht="16.5" thickBot="1" x14ac:dyDescent="0.3">
      <c r="A238" s="4">
        <v>236</v>
      </c>
      <c r="B238" s="9" t="s">
        <v>229</v>
      </c>
      <c r="C238" s="91">
        <v>3</v>
      </c>
      <c r="D238" s="35"/>
      <c r="E238" s="35"/>
      <c r="F238" s="91">
        <f t="shared" si="3"/>
        <v>3</v>
      </c>
      <c r="G238" s="32" t="s">
        <v>578</v>
      </c>
    </row>
    <row r="239" spans="1:7" ht="16.5" thickBot="1" x14ac:dyDescent="0.3">
      <c r="A239" s="4">
        <v>237</v>
      </c>
      <c r="B239" s="9" t="s">
        <v>230</v>
      </c>
      <c r="C239" s="91">
        <v>0</v>
      </c>
      <c r="D239" s="35"/>
      <c r="E239" s="35"/>
      <c r="F239" s="91">
        <f t="shared" si="3"/>
        <v>0</v>
      </c>
      <c r="G239" s="32" t="s">
        <v>575</v>
      </c>
    </row>
    <row r="240" spans="1:7" ht="16.5" thickBot="1" x14ac:dyDescent="0.3">
      <c r="A240" s="4">
        <v>238</v>
      </c>
      <c r="B240" s="9" t="s">
        <v>231</v>
      </c>
      <c r="C240" s="91">
        <v>2</v>
      </c>
      <c r="D240" s="35"/>
      <c r="E240" s="35"/>
      <c r="F240" s="91">
        <f t="shared" si="3"/>
        <v>2</v>
      </c>
      <c r="G240" s="32" t="s">
        <v>578</v>
      </c>
    </row>
    <row r="241" spans="1:7" ht="16.5" thickBot="1" x14ac:dyDescent="0.3">
      <c r="A241" s="4">
        <v>239</v>
      </c>
      <c r="B241" s="9" t="s">
        <v>232</v>
      </c>
      <c r="C241" s="91">
        <v>0</v>
      </c>
      <c r="D241" s="35"/>
      <c r="E241" s="35"/>
      <c r="F241" s="91">
        <f t="shared" si="3"/>
        <v>0</v>
      </c>
      <c r="G241" s="32" t="s">
        <v>575</v>
      </c>
    </row>
    <row r="242" spans="1:7" ht="16.5" thickBot="1" x14ac:dyDescent="0.3">
      <c r="A242" s="4">
        <v>240</v>
      </c>
      <c r="B242" s="9" t="s">
        <v>233</v>
      </c>
      <c r="C242" s="91">
        <v>0</v>
      </c>
      <c r="D242" s="35"/>
      <c r="E242" s="35"/>
      <c r="F242" s="91">
        <f t="shared" si="3"/>
        <v>0</v>
      </c>
      <c r="G242" s="32" t="s">
        <v>575</v>
      </c>
    </row>
    <row r="243" spans="1:7" ht="16.5" thickBot="1" x14ac:dyDescent="0.3">
      <c r="A243" s="4">
        <v>241</v>
      </c>
      <c r="B243" s="9" t="s">
        <v>234</v>
      </c>
      <c r="C243" s="91">
        <v>0</v>
      </c>
      <c r="D243" s="35"/>
      <c r="E243" s="35"/>
      <c r="F243" s="91">
        <f t="shared" si="3"/>
        <v>0</v>
      </c>
      <c r="G243" s="32" t="s">
        <v>575</v>
      </c>
    </row>
    <row r="244" spans="1:7" ht="16.5" thickBot="1" x14ac:dyDescent="0.3">
      <c r="A244" s="4">
        <v>242</v>
      </c>
      <c r="B244" s="9" t="s">
        <v>235</v>
      </c>
      <c r="C244" s="91">
        <v>35</v>
      </c>
      <c r="D244" s="35"/>
      <c r="E244" s="35"/>
      <c r="F244" s="91">
        <f t="shared" si="3"/>
        <v>35</v>
      </c>
      <c r="G244" s="32" t="s">
        <v>575</v>
      </c>
    </row>
    <row r="245" spans="1:7" ht="16.5" thickBot="1" x14ac:dyDescent="0.3">
      <c r="A245" s="4">
        <v>243</v>
      </c>
      <c r="B245" s="9" t="s">
        <v>236</v>
      </c>
      <c r="C245" s="91">
        <v>0</v>
      </c>
      <c r="D245" s="35"/>
      <c r="E245" s="35"/>
      <c r="F245" s="91">
        <f t="shared" si="3"/>
        <v>0</v>
      </c>
      <c r="G245" s="32" t="s">
        <v>575</v>
      </c>
    </row>
    <row r="246" spans="1:7" ht="16.5" thickBot="1" x14ac:dyDescent="0.3">
      <c r="A246" s="4">
        <v>244</v>
      </c>
      <c r="B246" s="9" t="s">
        <v>237</v>
      </c>
      <c r="C246" s="91">
        <v>0</v>
      </c>
      <c r="D246" s="35"/>
      <c r="E246" s="35"/>
      <c r="F246" s="91">
        <f t="shared" si="3"/>
        <v>0</v>
      </c>
      <c r="G246" s="32" t="s">
        <v>575</v>
      </c>
    </row>
    <row r="247" spans="1:7" ht="16.5" thickBot="1" x14ac:dyDescent="0.3">
      <c r="A247" s="4">
        <v>245</v>
      </c>
      <c r="B247" s="9" t="s">
        <v>238</v>
      </c>
      <c r="C247" s="91">
        <v>0</v>
      </c>
      <c r="D247" s="35"/>
      <c r="E247" s="35"/>
      <c r="F247" s="91">
        <f t="shared" si="3"/>
        <v>0</v>
      </c>
      <c r="G247" s="32" t="s">
        <v>575</v>
      </c>
    </row>
    <row r="248" spans="1:7" ht="16.5" thickBot="1" x14ac:dyDescent="0.3">
      <c r="A248" s="4">
        <v>246</v>
      </c>
      <c r="B248" s="11" t="s">
        <v>239</v>
      </c>
      <c r="C248" s="91">
        <v>0</v>
      </c>
      <c r="D248" s="35"/>
      <c r="E248" s="35"/>
      <c r="F248" s="91">
        <f t="shared" si="3"/>
        <v>0</v>
      </c>
      <c r="G248" s="32" t="s">
        <v>575</v>
      </c>
    </row>
    <row r="249" spans="1:7" ht="16.5" thickBot="1" x14ac:dyDescent="0.3">
      <c r="A249" s="4">
        <v>247</v>
      </c>
      <c r="B249" s="9" t="s">
        <v>240</v>
      </c>
      <c r="C249" s="91">
        <v>35</v>
      </c>
      <c r="D249" s="35">
        <v>20</v>
      </c>
      <c r="E249" s="35"/>
      <c r="F249" s="91">
        <f t="shared" si="3"/>
        <v>15</v>
      </c>
      <c r="G249" s="32" t="s">
        <v>575</v>
      </c>
    </row>
    <row r="250" spans="1:7" ht="16.5" thickBot="1" x14ac:dyDescent="0.3">
      <c r="A250" s="4">
        <v>248</v>
      </c>
      <c r="B250" s="11" t="s">
        <v>241</v>
      </c>
      <c r="C250" s="91">
        <v>0</v>
      </c>
      <c r="D250" s="35"/>
      <c r="E250" s="35"/>
      <c r="F250" s="91">
        <f t="shared" si="3"/>
        <v>0</v>
      </c>
      <c r="G250" s="32" t="s">
        <v>575</v>
      </c>
    </row>
    <row r="251" spans="1:7" ht="16.5" thickBot="1" x14ac:dyDescent="0.3">
      <c r="A251" s="4">
        <v>344</v>
      </c>
      <c r="B251" s="9" t="s">
        <v>335</v>
      </c>
      <c r="C251" s="91">
        <v>0</v>
      </c>
      <c r="D251" s="35"/>
      <c r="E251" s="35"/>
      <c r="F251" s="91">
        <f t="shared" si="3"/>
        <v>0</v>
      </c>
      <c r="G251" s="32" t="s">
        <v>575</v>
      </c>
    </row>
    <row r="252" spans="1:7" ht="16.5" thickBot="1" x14ac:dyDescent="0.3">
      <c r="A252" s="3">
        <v>91</v>
      </c>
      <c r="B252" s="9" t="s">
        <v>87</v>
      </c>
      <c r="C252" s="91">
        <v>15</v>
      </c>
      <c r="D252" s="35"/>
      <c r="E252" s="35"/>
      <c r="F252" s="91">
        <f t="shared" si="3"/>
        <v>15</v>
      </c>
      <c r="G252" s="32" t="s">
        <v>575</v>
      </c>
    </row>
    <row r="253" spans="1:7" ht="16.5" thickBot="1" x14ac:dyDescent="0.3">
      <c r="A253" s="4">
        <v>251</v>
      </c>
      <c r="B253" s="9" t="s">
        <v>244</v>
      </c>
      <c r="C253" s="91">
        <v>120</v>
      </c>
      <c r="D253" s="35"/>
      <c r="E253" s="35"/>
      <c r="F253" s="91">
        <f t="shared" si="3"/>
        <v>120</v>
      </c>
      <c r="G253" s="32" t="s">
        <v>575</v>
      </c>
    </row>
    <row r="254" spans="1:7" ht="16.5" thickBot="1" x14ac:dyDescent="0.3">
      <c r="A254" s="4">
        <v>252</v>
      </c>
      <c r="B254" s="9" t="s">
        <v>245</v>
      </c>
      <c r="C254" s="91">
        <v>9</v>
      </c>
      <c r="D254" s="35"/>
      <c r="E254" s="35"/>
      <c r="F254" s="91">
        <f t="shared" si="3"/>
        <v>9</v>
      </c>
      <c r="G254" s="32" t="s">
        <v>576</v>
      </c>
    </row>
    <row r="255" spans="1:7" ht="16.5" thickBot="1" x14ac:dyDescent="0.3">
      <c r="A255" s="4">
        <v>253</v>
      </c>
      <c r="B255" s="9" t="s">
        <v>246</v>
      </c>
      <c r="C255" s="91">
        <v>0</v>
      </c>
      <c r="D255" s="35"/>
      <c r="E255" s="35"/>
      <c r="F255" s="91">
        <f t="shared" si="3"/>
        <v>0</v>
      </c>
      <c r="G255" s="32" t="s">
        <v>576</v>
      </c>
    </row>
    <row r="256" spans="1:7" ht="16.5" thickBot="1" x14ac:dyDescent="0.3">
      <c r="A256" s="4">
        <v>254</v>
      </c>
      <c r="B256" s="9" t="s">
        <v>247</v>
      </c>
      <c r="C256" s="91">
        <v>0</v>
      </c>
      <c r="D256" s="35"/>
      <c r="E256" s="35"/>
      <c r="F256" s="91">
        <f t="shared" si="3"/>
        <v>0</v>
      </c>
      <c r="G256" s="32" t="s">
        <v>575</v>
      </c>
    </row>
    <row r="257" spans="1:7" ht="16.5" thickBot="1" x14ac:dyDescent="0.3">
      <c r="A257" s="4">
        <v>255</v>
      </c>
      <c r="B257" s="9" t="s">
        <v>248</v>
      </c>
      <c r="C257" s="91">
        <v>0</v>
      </c>
      <c r="D257" s="35"/>
      <c r="E257" s="35"/>
      <c r="F257" s="91">
        <f t="shared" si="3"/>
        <v>0</v>
      </c>
      <c r="G257" s="32" t="s">
        <v>575</v>
      </c>
    </row>
    <row r="258" spans="1:7" ht="16.5" thickBot="1" x14ac:dyDescent="0.3">
      <c r="A258" s="4">
        <v>256</v>
      </c>
      <c r="B258" s="9" t="s">
        <v>249</v>
      </c>
      <c r="C258" s="91">
        <v>0</v>
      </c>
      <c r="D258" s="35"/>
      <c r="E258" s="35"/>
      <c r="F258" s="91">
        <f t="shared" si="3"/>
        <v>0</v>
      </c>
      <c r="G258" s="32" t="s">
        <v>575</v>
      </c>
    </row>
    <row r="259" spans="1:7" ht="16.5" thickBot="1" x14ac:dyDescent="0.3">
      <c r="A259" s="4">
        <v>257</v>
      </c>
      <c r="B259" s="12" t="s">
        <v>250</v>
      </c>
      <c r="C259" s="91">
        <v>1</v>
      </c>
      <c r="D259" s="35"/>
      <c r="E259" s="35"/>
      <c r="F259" s="91">
        <f t="shared" si="3"/>
        <v>1</v>
      </c>
      <c r="G259" s="32" t="s">
        <v>575</v>
      </c>
    </row>
    <row r="260" spans="1:7" ht="16.5" thickBot="1" x14ac:dyDescent="0.3">
      <c r="A260" s="4">
        <v>258</v>
      </c>
      <c r="B260" s="12" t="s">
        <v>251</v>
      </c>
      <c r="C260" s="91">
        <v>1</v>
      </c>
      <c r="D260" s="35"/>
      <c r="E260" s="35"/>
      <c r="F260" s="91">
        <f t="shared" ref="F260:F323" si="4">+(C260-D260)+E260</f>
        <v>1</v>
      </c>
      <c r="G260" s="32" t="s">
        <v>575</v>
      </c>
    </row>
    <row r="261" spans="1:7" ht="16.5" thickBot="1" x14ac:dyDescent="0.3">
      <c r="A261" s="4">
        <v>259</v>
      </c>
      <c r="B261" s="12" t="s">
        <v>252</v>
      </c>
      <c r="C261" s="91">
        <v>1</v>
      </c>
      <c r="D261" s="35"/>
      <c r="E261" s="35"/>
      <c r="F261" s="91">
        <f t="shared" si="4"/>
        <v>1</v>
      </c>
      <c r="G261" s="32" t="s">
        <v>575</v>
      </c>
    </row>
    <row r="262" spans="1:7" ht="16.5" thickBot="1" x14ac:dyDescent="0.3">
      <c r="A262" s="4">
        <v>260</v>
      </c>
      <c r="B262" s="12" t="s">
        <v>253</v>
      </c>
      <c r="C262" s="91">
        <v>1</v>
      </c>
      <c r="D262" s="35"/>
      <c r="E262" s="35"/>
      <c r="F262" s="91">
        <f t="shared" si="4"/>
        <v>1</v>
      </c>
      <c r="G262" s="32" t="s">
        <v>575</v>
      </c>
    </row>
    <row r="263" spans="1:7" ht="16.5" thickBot="1" x14ac:dyDescent="0.3">
      <c r="A263" s="4">
        <v>261</v>
      </c>
      <c r="B263" s="12" t="s">
        <v>254</v>
      </c>
      <c r="C263" s="91">
        <v>1</v>
      </c>
      <c r="D263" s="35"/>
      <c r="E263" s="35"/>
      <c r="F263" s="91">
        <f t="shared" si="4"/>
        <v>1</v>
      </c>
      <c r="G263" s="32" t="s">
        <v>1622</v>
      </c>
    </row>
    <row r="264" spans="1:7" ht="16.5" thickBot="1" x14ac:dyDescent="0.3">
      <c r="A264" s="4">
        <v>262</v>
      </c>
      <c r="B264" s="12" t="s">
        <v>255</v>
      </c>
      <c r="C264" s="91">
        <v>1</v>
      </c>
      <c r="D264" s="35"/>
      <c r="E264" s="35"/>
      <c r="F264" s="91">
        <f t="shared" si="4"/>
        <v>1</v>
      </c>
      <c r="G264" s="32" t="s">
        <v>575</v>
      </c>
    </row>
    <row r="265" spans="1:7" ht="16.5" thickBot="1" x14ac:dyDescent="0.3">
      <c r="A265" s="4">
        <v>263</v>
      </c>
      <c r="B265" s="12" t="s">
        <v>256</v>
      </c>
      <c r="C265" s="91">
        <v>1</v>
      </c>
      <c r="D265" s="35"/>
      <c r="E265" s="35"/>
      <c r="F265" s="91">
        <f t="shared" si="4"/>
        <v>1</v>
      </c>
      <c r="G265" s="32" t="s">
        <v>575</v>
      </c>
    </row>
    <row r="266" spans="1:7" ht="16.5" thickBot="1" x14ac:dyDescent="0.3">
      <c r="A266" s="4">
        <v>264</v>
      </c>
      <c r="B266" s="12" t="s">
        <v>257</v>
      </c>
      <c r="C266" s="91">
        <v>0</v>
      </c>
      <c r="D266" s="35"/>
      <c r="E266" s="35"/>
      <c r="F266" s="91">
        <f t="shared" si="4"/>
        <v>0</v>
      </c>
      <c r="G266" s="32" t="s">
        <v>575</v>
      </c>
    </row>
    <row r="267" spans="1:7" ht="16.5" thickBot="1" x14ac:dyDescent="0.3">
      <c r="A267" s="4">
        <v>265</v>
      </c>
      <c r="B267" s="12" t="s">
        <v>258</v>
      </c>
      <c r="C267" s="91">
        <v>1</v>
      </c>
      <c r="D267" s="35"/>
      <c r="E267" s="35"/>
      <c r="F267" s="91">
        <f t="shared" si="4"/>
        <v>1</v>
      </c>
      <c r="G267" s="32" t="s">
        <v>575</v>
      </c>
    </row>
    <row r="268" spans="1:7" ht="16.5" thickBot="1" x14ac:dyDescent="0.3">
      <c r="A268" s="4">
        <v>266</v>
      </c>
      <c r="B268" s="12" t="s">
        <v>259</v>
      </c>
      <c r="C268" s="91">
        <v>1</v>
      </c>
      <c r="D268" s="35"/>
      <c r="E268" s="35"/>
      <c r="F268" s="91">
        <f t="shared" si="4"/>
        <v>1</v>
      </c>
      <c r="G268" s="32" t="s">
        <v>575</v>
      </c>
    </row>
    <row r="269" spans="1:7" ht="16.5" thickBot="1" x14ac:dyDescent="0.3">
      <c r="A269" s="4">
        <v>267</v>
      </c>
      <c r="B269" s="12" t="s">
        <v>260</v>
      </c>
      <c r="C269" s="91">
        <v>1</v>
      </c>
      <c r="D269" s="35"/>
      <c r="E269" s="35"/>
      <c r="F269" s="91">
        <f t="shared" si="4"/>
        <v>1</v>
      </c>
      <c r="G269" s="32" t="s">
        <v>575</v>
      </c>
    </row>
    <row r="270" spans="1:7" ht="16.5" thickBot="1" x14ac:dyDescent="0.3">
      <c r="A270" s="4">
        <v>268</v>
      </c>
      <c r="B270" s="12" t="s">
        <v>261</v>
      </c>
      <c r="C270" s="91">
        <v>0</v>
      </c>
      <c r="D270" s="35"/>
      <c r="E270" s="35"/>
      <c r="F270" s="91">
        <f t="shared" si="4"/>
        <v>0</v>
      </c>
      <c r="G270" s="32" t="s">
        <v>575</v>
      </c>
    </row>
    <row r="271" spans="1:7" ht="16.5" thickBot="1" x14ac:dyDescent="0.3">
      <c r="A271" s="4">
        <v>269</v>
      </c>
      <c r="B271" s="12" t="s">
        <v>262</v>
      </c>
      <c r="C271" s="91">
        <v>1</v>
      </c>
      <c r="D271" s="35"/>
      <c r="E271" s="35"/>
      <c r="F271" s="91">
        <f t="shared" si="4"/>
        <v>1</v>
      </c>
      <c r="G271" s="32" t="s">
        <v>575</v>
      </c>
    </row>
    <row r="272" spans="1:7" ht="16.5" thickBot="1" x14ac:dyDescent="0.3">
      <c r="A272" s="4">
        <v>270</v>
      </c>
      <c r="B272" s="9" t="s">
        <v>263</v>
      </c>
      <c r="C272" s="91">
        <v>1</v>
      </c>
      <c r="D272" s="35">
        <v>1</v>
      </c>
      <c r="E272" s="35"/>
      <c r="F272" s="91">
        <f t="shared" si="4"/>
        <v>0</v>
      </c>
      <c r="G272" s="32" t="s">
        <v>579</v>
      </c>
    </row>
    <row r="273" spans="1:7" ht="16.5" thickBot="1" x14ac:dyDescent="0.3">
      <c r="A273" s="4">
        <v>271</v>
      </c>
      <c r="B273" s="9" t="s">
        <v>264</v>
      </c>
      <c r="C273" s="91">
        <v>0</v>
      </c>
      <c r="D273" s="35"/>
      <c r="E273" s="35"/>
      <c r="F273" s="91">
        <f t="shared" si="4"/>
        <v>0</v>
      </c>
      <c r="G273" s="32" t="s">
        <v>575</v>
      </c>
    </row>
    <row r="274" spans="1:7" ht="16.5" thickBot="1" x14ac:dyDescent="0.3">
      <c r="A274" s="4">
        <v>272</v>
      </c>
      <c r="B274" s="9" t="s">
        <v>265</v>
      </c>
      <c r="C274" s="91">
        <v>0</v>
      </c>
      <c r="D274" s="35"/>
      <c r="E274" s="35"/>
      <c r="F274" s="91">
        <f t="shared" si="4"/>
        <v>0</v>
      </c>
      <c r="G274" s="32" t="s">
        <v>575</v>
      </c>
    </row>
    <row r="275" spans="1:7" ht="16.5" thickBot="1" x14ac:dyDescent="0.3">
      <c r="A275" s="4">
        <v>273</v>
      </c>
      <c r="B275" s="9" t="s">
        <v>266</v>
      </c>
      <c r="C275" s="91">
        <v>3</v>
      </c>
      <c r="D275" s="35"/>
      <c r="E275" s="35"/>
      <c r="F275" s="91">
        <f t="shared" si="4"/>
        <v>3</v>
      </c>
      <c r="G275" s="32" t="s">
        <v>575</v>
      </c>
    </row>
    <row r="276" spans="1:7" ht="16.5" thickBot="1" x14ac:dyDescent="0.3">
      <c r="A276" s="4">
        <v>274</v>
      </c>
      <c r="B276" s="9" t="s">
        <v>267</v>
      </c>
      <c r="C276" s="91">
        <v>18</v>
      </c>
      <c r="D276" s="35"/>
      <c r="E276" s="35"/>
      <c r="F276" s="91">
        <f t="shared" si="4"/>
        <v>18</v>
      </c>
      <c r="G276" s="32" t="s">
        <v>575</v>
      </c>
    </row>
    <row r="277" spans="1:7" ht="16.5" thickBot="1" x14ac:dyDescent="0.3">
      <c r="A277" s="4">
        <v>275</v>
      </c>
      <c r="B277" s="9" t="s">
        <v>268</v>
      </c>
      <c r="C277" s="91">
        <v>0</v>
      </c>
      <c r="D277" s="35"/>
      <c r="E277" s="35"/>
      <c r="F277" s="91">
        <f t="shared" si="4"/>
        <v>0</v>
      </c>
      <c r="G277" s="32" t="s">
        <v>575</v>
      </c>
    </row>
    <row r="278" spans="1:7" ht="16.5" thickBot="1" x14ac:dyDescent="0.3">
      <c r="A278" s="4">
        <v>276</v>
      </c>
      <c r="B278" s="9" t="s">
        <v>269</v>
      </c>
      <c r="C278" s="91">
        <v>0</v>
      </c>
      <c r="D278" s="35"/>
      <c r="E278" s="35"/>
      <c r="F278" s="91">
        <f t="shared" si="4"/>
        <v>0</v>
      </c>
      <c r="G278" s="32" t="s">
        <v>575</v>
      </c>
    </row>
    <row r="279" spans="1:7" ht="16.5" thickBot="1" x14ac:dyDescent="0.3">
      <c r="A279" s="4">
        <v>277</v>
      </c>
      <c r="B279" s="9" t="s">
        <v>270</v>
      </c>
      <c r="C279" s="91">
        <v>6</v>
      </c>
      <c r="D279" s="35"/>
      <c r="E279" s="35"/>
      <c r="F279" s="91">
        <f t="shared" si="4"/>
        <v>6</v>
      </c>
      <c r="G279" s="32" t="s">
        <v>575</v>
      </c>
    </row>
    <row r="280" spans="1:7" ht="16.5" thickBot="1" x14ac:dyDescent="0.3">
      <c r="A280" s="4">
        <v>278</v>
      </c>
      <c r="B280" s="9" t="s">
        <v>271</v>
      </c>
      <c r="C280" s="91">
        <v>0</v>
      </c>
      <c r="D280" s="35"/>
      <c r="E280" s="35"/>
      <c r="F280" s="91">
        <f t="shared" si="4"/>
        <v>0</v>
      </c>
      <c r="G280" s="32" t="s">
        <v>575</v>
      </c>
    </row>
    <row r="281" spans="1:7" ht="16.5" thickBot="1" x14ac:dyDescent="0.3">
      <c r="A281" s="4">
        <v>279</v>
      </c>
      <c r="B281" s="9" t="s">
        <v>272</v>
      </c>
      <c r="C281" s="91">
        <v>0</v>
      </c>
      <c r="D281" s="35"/>
      <c r="E281" s="35"/>
      <c r="F281" s="91">
        <f t="shared" si="4"/>
        <v>0</v>
      </c>
      <c r="G281" s="32" t="s">
        <v>575</v>
      </c>
    </row>
    <row r="282" spans="1:7" ht="16.5" thickBot="1" x14ac:dyDescent="0.3">
      <c r="A282" s="3">
        <v>92</v>
      </c>
      <c r="B282" s="9" t="s">
        <v>88</v>
      </c>
      <c r="C282" s="91">
        <v>9</v>
      </c>
      <c r="D282" s="35"/>
      <c r="E282" s="35"/>
      <c r="F282" s="91">
        <f t="shared" si="4"/>
        <v>9</v>
      </c>
      <c r="G282" s="32" t="s">
        <v>575</v>
      </c>
    </row>
    <row r="283" spans="1:7" ht="16.5" thickBot="1" x14ac:dyDescent="0.3">
      <c r="A283" s="3">
        <v>93</v>
      </c>
      <c r="B283" s="9" t="s">
        <v>89</v>
      </c>
      <c r="C283" s="91">
        <v>5</v>
      </c>
      <c r="D283" s="35"/>
      <c r="E283" s="35"/>
      <c r="F283" s="91">
        <f t="shared" si="4"/>
        <v>5</v>
      </c>
      <c r="G283" s="32" t="s">
        <v>1622</v>
      </c>
    </row>
    <row r="284" spans="1:7" ht="16.5" thickBot="1" x14ac:dyDescent="0.3">
      <c r="A284" s="4">
        <v>282</v>
      </c>
      <c r="B284" s="9" t="s">
        <v>275</v>
      </c>
      <c r="C284" s="91">
        <v>9</v>
      </c>
      <c r="D284" s="35"/>
      <c r="E284" s="35"/>
      <c r="F284" s="91">
        <f t="shared" si="4"/>
        <v>9</v>
      </c>
      <c r="G284" s="32" t="s">
        <v>575</v>
      </c>
    </row>
    <row r="285" spans="1:7" ht="16.5" thickBot="1" x14ac:dyDescent="0.3">
      <c r="A285" s="4">
        <v>283</v>
      </c>
      <c r="B285" s="9" t="s">
        <v>276</v>
      </c>
      <c r="C285" s="91">
        <v>10</v>
      </c>
      <c r="D285" s="35"/>
      <c r="E285" s="35"/>
      <c r="F285" s="91">
        <f t="shared" si="4"/>
        <v>10</v>
      </c>
      <c r="G285" s="32" t="s">
        <v>575</v>
      </c>
    </row>
    <row r="286" spans="1:7" ht="16.5" thickBot="1" x14ac:dyDescent="0.3">
      <c r="A286" s="4">
        <v>284</v>
      </c>
      <c r="B286" s="9" t="s">
        <v>277</v>
      </c>
      <c r="C286" s="91">
        <v>0</v>
      </c>
      <c r="D286" s="35"/>
      <c r="E286" s="35"/>
      <c r="F286" s="91">
        <f t="shared" si="4"/>
        <v>0</v>
      </c>
      <c r="G286" s="32" t="s">
        <v>575</v>
      </c>
    </row>
    <row r="287" spans="1:7" ht="16.5" thickBot="1" x14ac:dyDescent="0.3">
      <c r="A287" s="4">
        <v>285</v>
      </c>
      <c r="B287" s="9" t="s">
        <v>278</v>
      </c>
      <c r="C287" s="91">
        <v>1</v>
      </c>
      <c r="D287" s="35"/>
      <c r="E287" s="35"/>
      <c r="F287" s="91">
        <f t="shared" si="4"/>
        <v>1</v>
      </c>
      <c r="G287" s="32" t="s">
        <v>575</v>
      </c>
    </row>
    <row r="288" spans="1:7" ht="16.5" thickBot="1" x14ac:dyDescent="0.3">
      <c r="A288" s="4">
        <v>285</v>
      </c>
      <c r="B288" s="9" t="s">
        <v>279</v>
      </c>
      <c r="C288" s="91">
        <v>1</v>
      </c>
      <c r="D288" s="35"/>
      <c r="E288" s="35"/>
      <c r="F288" s="91">
        <f t="shared" si="4"/>
        <v>1</v>
      </c>
      <c r="G288" s="32" t="s">
        <v>575</v>
      </c>
    </row>
    <row r="289" spans="1:7" ht="16.5" thickBot="1" x14ac:dyDescent="0.3">
      <c r="A289" s="4">
        <v>286</v>
      </c>
      <c r="B289" s="9" t="s">
        <v>280</v>
      </c>
      <c r="C289" s="91">
        <v>0</v>
      </c>
      <c r="D289" s="35"/>
      <c r="E289" s="35"/>
      <c r="F289" s="91">
        <f t="shared" si="4"/>
        <v>0</v>
      </c>
      <c r="G289" s="32" t="s">
        <v>575</v>
      </c>
    </row>
    <row r="290" spans="1:7" ht="16.5" thickBot="1" x14ac:dyDescent="0.3">
      <c r="A290" s="4">
        <v>287</v>
      </c>
      <c r="B290" s="9" t="s">
        <v>281</v>
      </c>
      <c r="C290" s="91">
        <v>1</v>
      </c>
      <c r="D290" s="35"/>
      <c r="E290" s="35"/>
      <c r="F290" s="91">
        <f t="shared" si="4"/>
        <v>1</v>
      </c>
      <c r="G290" s="32" t="s">
        <v>575</v>
      </c>
    </row>
    <row r="291" spans="1:7" ht="16.5" thickBot="1" x14ac:dyDescent="0.3">
      <c r="A291" s="4">
        <v>288</v>
      </c>
      <c r="B291" s="9" t="s">
        <v>282</v>
      </c>
      <c r="C291" s="91">
        <v>0</v>
      </c>
      <c r="D291" s="35"/>
      <c r="E291" s="35"/>
      <c r="F291" s="91">
        <f t="shared" si="4"/>
        <v>0</v>
      </c>
      <c r="G291" s="32" t="s">
        <v>575</v>
      </c>
    </row>
    <row r="292" spans="1:7" ht="16.5" thickBot="1" x14ac:dyDescent="0.3">
      <c r="A292" s="4">
        <v>289</v>
      </c>
      <c r="B292" s="9" t="s">
        <v>283</v>
      </c>
      <c r="C292" s="91">
        <v>6</v>
      </c>
      <c r="D292" s="35"/>
      <c r="E292" s="35"/>
      <c r="F292" s="91">
        <f t="shared" si="4"/>
        <v>6</v>
      </c>
      <c r="G292" s="32" t="s">
        <v>575</v>
      </c>
    </row>
    <row r="293" spans="1:7" ht="16.5" thickBot="1" x14ac:dyDescent="0.3">
      <c r="A293" s="4">
        <v>290</v>
      </c>
      <c r="B293" s="9" t="s">
        <v>284</v>
      </c>
      <c r="C293" s="91">
        <v>9</v>
      </c>
      <c r="D293" s="35"/>
      <c r="E293" s="35"/>
      <c r="F293" s="91">
        <f t="shared" si="4"/>
        <v>9</v>
      </c>
      <c r="G293" s="32" t="s">
        <v>579</v>
      </c>
    </row>
    <row r="294" spans="1:7" ht="16.5" thickBot="1" x14ac:dyDescent="0.3">
      <c r="A294" s="4">
        <v>291</v>
      </c>
      <c r="B294" s="9" t="s">
        <v>285</v>
      </c>
      <c r="C294" s="91">
        <v>0</v>
      </c>
      <c r="D294" s="35"/>
      <c r="E294" s="35"/>
      <c r="F294" s="91">
        <f t="shared" si="4"/>
        <v>0</v>
      </c>
      <c r="G294" s="32" t="s">
        <v>575</v>
      </c>
    </row>
    <row r="295" spans="1:7" ht="16.5" thickBot="1" x14ac:dyDescent="0.3">
      <c r="A295" s="4">
        <v>292</v>
      </c>
      <c r="B295" s="9" t="s">
        <v>286</v>
      </c>
      <c r="C295" s="91">
        <v>2</v>
      </c>
      <c r="D295" s="35"/>
      <c r="E295" s="35"/>
      <c r="F295" s="91">
        <f t="shared" si="4"/>
        <v>2</v>
      </c>
      <c r="G295" s="32" t="s">
        <v>575</v>
      </c>
    </row>
    <row r="296" spans="1:7" ht="16.5" thickBot="1" x14ac:dyDescent="0.3">
      <c r="A296" s="4">
        <v>293</v>
      </c>
      <c r="B296" s="9" t="s">
        <v>287</v>
      </c>
      <c r="C296" s="91">
        <v>0</v>
      </c>
      <c r="D296" s="35"/>
      <c r="E296" s="35"/>
      <c r="F296" s="91">
        <f t="shared" si="4"/>
        <v>0</v>
      </c>
      <c r="G296" s="32" t="s">
        <v>575</v>
      </c>
    </row>
    <row r="297" spans="1:7" ht="16.5" thickBot="1" x14ac:dyDescent="0.3">
      <c r="A297" s="4">
        <v>294</v>
      </c>
      <c r="B297" s="9" t="s">
        <v>288</v>
      </c>
      <c r="C297" s="91">
        <v>8</v>
      </c>
      <c r="D297" s="35"/>
      <c r="E297" s="35"/>
      <c r="F297" s="91">
        <f t="shared" si="4"/>
        <v>8</v>
      </c>
      <c r="G297" s="32" t="s">
        <v>575</v>
      </c>
    </row>
    <row r="298" spans="1:7" ht="16.5" thickBot="1" x14ac:dyDescent="0.3">
      <c r="A298" s="4">
        <v>295</v>
      </c>
      <c r="B298" s="9" t="s">
        <v>289</v>
      </c>
      <c r="C298" s="91">
        <v>17</v>
      </c>
      <c r="D298" s="35"/>
      <c r="E298" s="35"/>
      <c r="F298" s="91">
        <f t="shared" si="4"/>
        <v>17</v>
      </c>
      <c r="G298" s="32" t="s">
        <v>575</v>
      </c>
    </row>
    <row r="299" spans="1:7" ht="16.5" thickBot="1" x14ac:dyDescent="0.3">
      <c r="A299" s="4">
        <v>296</v>
      </c>
      <c r="B299" s="9" t="s">
        <v>290</v>
      </c>
      <c r="C299" s="91">
        <v>1</v>
      </c>
      <c r="D299" s="35"/>
      <c r="E299" s="35"/>
      <c r="F299" s="91">
        <f t="shared" si="4"/>
        <v>1</v>
      </c>
      <c r="G299" s="32" t="s">
        <v>575</v>
      </c>
    </row>
    <row r="300" spans="1:7" ht="16.5" thickBot="1" x14ac:dyDescent="0.3">
      <c r="A300" s="4">
        <v>297</v>
      </c>
      <c r="B300" s="9" t="s">
        <v>291</v>
      </c>
      <c r="C300" s="91">
        <v>0</v>
      </c>
      <c r="D300" s="35"/>
      <c r="E300" s="35"/>
      <c r="F300" s="91">
        <f t="shared" si="4"/>
        <v>0</v>
      </c>
      <c r="G300" s="32" t="s">
        <v>575</v>
      </c>
    </row>
    <row r="301" spans="1:7" ht="16.5" thickBot="1" x14ac:dyDescent="0.3">
      <c r="A301" s="4">
        <v>298</v>
      </c>
      <c r="B301" s="9" t="s">
        <v>292</v>
      </c>
      <c r="C301" s="91">
        <v>30</v>
      </c>
      <c r="D301" s="35"/>
      <c r="E301" s="35"/>
      <c r="F301" s="91">
        <f t="shared" si="4"/>
        <v>30</v>
      </c>
      <c r="G301" s="32" t="s">
        <v>575</v>
      </c>
    </row>
    <row r="302" spans="1:7" ht="16.5" thickBot="1" x14ac:dyDescent="0.3">
      <c r="A302" s="4">
        <v>299</v>
      </c>
      <c r="B302" s="9" t="s">
        <v>293</v>
      </c>
      <c r="C302" s="91">
        <v>40</v>
      </c>
      <c r="D302" s="35"/>
      <c r="E302" s="35"/>
      <c r="F302" s="91">
        <f t="shared" si="4"/>
        <v>40</v>
      </c>
      <c r="G302" s="32" t="s">
        <v>575</v>
      </c>
    </row>
    <row r="303" spans="1:7" ht="16.5" thickBot="1" x14ac:dyDescent="0.3">
      <c r="A303" s="4">
        <v>300</v>
      </c>
      <c r="B303" s="9" t="s">
        <v>294</v>
      </c>
      <c r="C303" s="91">
        <v>0</v>
      </c>
      <c r="D303" s="35"/>
      <c r="E303" s="35"/>
      <c r="F303" s="91">
        <f t="shared" si="4"/>
        <v>0</v>
      </c>
      <c r="G303" s="32" t="s">
        <v>575</v>
      </c>
    </row>
    <row r="304" spans="1:7" ht="16.5" thickBot="1" x14ac:dyDescent="0.3">
      <c r="A304" s="4">
        <v>301</v>
      </c>
      <c r="B304" s="9" t="s">
        <v>295</v>
      </c>
      <c r="C304" s="91">
        <v>0</v>
      </c>
      <c r="D304" s="35"/>
      <c r="E304" s="35"/>
      <c r="F304" s="91">
        <f t="shared" si="4"/>
        <v>0</v>
      </c>
      <c r="G304" s="32" t="s">
        <v>575</v>
      </c>
    </row>
    <row r="305" spans="1:7" ht="16.5" thickBot="1" x14ac:dyDescent="0.3">
      <c r="A305" s="4">
        <v>302</v>
      </c>
      <c r="B305" s="9" t="s">
        <v>296</v>
      </c>
      <c r="C305" s="91">
        <v>0</v>
      </c>
      <c r="D305" s="35"/>
      <c r="E305" s="35"/>
      <c r="F305" s="91">
        <f t="shared" si="4"/>
        <v>0</v>
      </c>
      <c r="G305" s="32" t="s">
        <v>575</v>
      </c>
    </row>
    <row r="306" spans="1:7" ht="16.5" thickBot="1" x14ac:dyDescent="0.3">
      <c r="A306" s="4">
        <v>303</v>
      </c>
      <c r="B306" s="9" t="s">
        <v>297</v>
      </c>
      <c r="C306" s="91">
        <v>0</v>
      </c>
      <c r="D306" s="35"/>
      <c r="E306" s="35"/>
      <c r="F306" s="91">
        <f t="shared" si="4"/>
        <v>0</v>
      </c>
      <c r="G306" s="32" t="s">
        <v>575</v>
      </c>
    </row>
    <row r="307" spans="1:7" ht="16.5" thickBot="1" x14ac:dyDescent="0.3">
      <c r="A307" s="4">
        <v>304</v>
      </c>
      <c r="B307" s="9" t="s">
        <v>298</v>
      </c>
      <c r="C307" s="91">
        <v>0</v>
      </c>
      <c r="D307" s="35"/>
      <c r="E307" s="35"/>
      <c r="F307" s="91">
        <f t="shared" si="4"/>
        <v>0</v>
      </c>
      <c r="G307" s="32" t="s">
        <v>575</v>
      </c>
    </row>
    <row r="308" spans="1:7" ht="16.5" thickBot="1" x14ac:dyDescent="0.3">
      <c r="A308" s="4">
        <v>305</v>
      </c>
      <c r="B308" s="9" t="s">
        <v>299</v>
      </c>
      <c r="C308" s="91">
        <v>0</v>
      </c>
      <c r="D308" s="35"/>
      <c r="E308" s="35"/>
      <c r="F308" s="91">
        <f t="shared" si="4"/>
        <v>0</v>
      </c>
      <c r="G308" s="32" t="s">
        <v>575</v>
      </c>
    </row>
    <row r="309" spans="1:7" ht="16.5" thickBot="1" x14ac:dyDescent="0.3">
      <c r="A309" s="4">
        <v>306</v>
      </c>
      <c r="B309" s="9" t="s">
        <v>300</v>
      </c>
      <c r="C309" s="91">
        <v>0</v>
      </c>
      <c r="D309" s="35"/>
      <c r="E309" s="35"/>
      <c r="F309" s="91">
        <f t="shared" si="4"/>
        <v>0</v>
      </c>
      <c r="G309" s="32" t="s">
        <v>575</v>
      </c>
    </row>
    <row r="310" spans="1:7" ht="16.5" thickBot="1" x14ac:dyDescent="0.3">
      <c r="A310" s="4">
        <v>307</v>
      </c>
      <c r="B310" s="9" t="s">
        <v>301</v>
      </c>
      <c r="C310" s="91">
        <v>0</v>
      </c>
      <c r="D310" s="35"/>
      <c r="E310" s="35"/>
      <c r="F310" s="91">
        <f t="shared" si="4"/>
        <v>0</v>
      </c>
      <c r="G310" s="32" t="s">
        <v>575</v>
      </c>
    </row>
    <row r="311" spans="1:7" ht="16.5" thickBot="1" x14ac:dyDescent="0.3">
      <c r="A311" s="4">
        <v>308</v>
      </c>
      <c r="B311" s="9" t="s">
        <v>302</v>
      </c>
      <c r="C311" s="91">
        <v>0</v>
      </c>
      <c r="D311" s="35"/>
      <c r="E311" s="35"/>
      <c r="F311" s="91">
        <f t="shared" si="4"/>
        <v>0</v>
      </c>
      <c r="G311" s="32" t="s">
        <v>575</v>
      </c>
    </row>
    <row r="312" spans="1:7" ht="16.5" thickBot="1" x14ac:dyDescent="0.3">
      <c r="A312" s="4">
        <v>309</v>
      </c>
      <c r="B312" s="9" t="s">
        <v>303</v>
      </c>
      <c r="C312" s="91">
        <v>7</v>
      </c>
      <c r="D312" s="35"/>
      <c r="E312" s="35"/>
      <c r="F312" s="91">
        <f t="shared" si="4"/>
        <v>7</v>
      </c>
      <c r="G312" s="32" t="s">
        <v>575</v>
      </c>
    </row>
    <row r="313" spans="1:7" ht="16.5" thickBot="1" x14ac:dyDescent="0.3">
      <c r="A313" s="4">
        <v>310</v>
      </c>
      <c r="B313" s="9" t="s">
        <v>304</v>
      </c>
      <c r="C313" s="91">
        <v>0</v>
      </c>
      <c r="D313" s="35"/>
      <c r="E313" s="35"/>
      <c r="F313" s="91">
        <f t="shared" si="4"/>
        <v>0</v>
      </c>
      <c r="G313" s="32" t="s">
        <v>575</v>
      </c>
    </row>
    <row r="314" spans="1:7" ht="16.5" thickBot="1" x14ac:dyDescent="0.3">
      <c r="A314" s="4">
        <v>311</v>
      </c>
      <c r="B314" s="9" t="s">
        <v>305</v>
      </c>
      <c r="C314" s="91">
        <v>8</v>
      </c>
      <c r="D314" s="35"/>
      <c r="E314" s="35"/>
      <c r="F314" s="91">
        <f t="shared" si="4"/>
        <v>8</v>
      </c>
      <c r="G314" s="32" t="s">
        <v>575</v>
      </c>
    </row>
    <row r="315" spans="1:7" ht="16.5" thickBot="1" x14ac:dyDescent="0.3">
      <c r="A315" s="4">
        <v>312</v>
      </c>
      <c r="B315" s="9" t="s">
        <v>306</v>
      </c>
      <c r="C315" s="91">
        <v>3</v>
      </c>
      <c r="D315" s="35"/>
      <c r="E315" s="35"/>
      <c r="F315" s="91">
        <f t="shared" si="4"/>
        <v>3</v>
      </c>
      <c r="G315" s="32" t="s">
        <v>575</v>
      </c>
    </row>
    <row r="316" spans="1:7" ht="16.5" thickBot="1" x14ac:dyDescent="0.3">
      <c r="A316" s="4">
        <v>313</v>
      </c>
      <c r="B316" s="9" t="s">
        <v>307</v>
      </c>
      <c r="C316" s="91">
        <v>0</v>
      </c>
      <c r="D316" s="35"/>
      <c r="E316" s="35"/>
      <c r="F316" s="91">
        <f t="shared" si="4"/>
        <v>0</v>
      </c>
      <c r="G316" s="32" t="s">
        <v>575</v>
      </c>
    </row>
    <row r="317" spans="1:7" ht="16.5" thickBot="1" x14ac:dyDescent="0.3">
      <c r="A317" s="4">
        <v>314</v>
      </c>
      <c r="B317" s="9" t="s">
        <v>308</v>
      </c>
      <c r="C317" s="91">
        <v>0</v>
      </c>
      <c r="D317" s="35"/>
      <c r="E317" s="35"/>
      <c r="F317" s="91">
        <f t="shared" si="4"/>
        <v>0</v>
      </c>
      <c r="G317" s="32" t="s">
        <v>575</v>
      </c>
    </row>
    <row r="318" spans="1:7" ht="16.5" thickBot="1" x14ac:dyDescent="0.3">
      <c r="A318" s="4">
        <v>315</v>
      </c>
      <c r="B318" s="9" t="s">
        <v>309</v>
      </c>
      <c r="C318" s="91">
        <v>2</v>
      </c>
      <c r="D318" s="35"/>
      <c r="E318" s="35"/>
      <c r="F318" s="91">
        <f t="shared" si="4"/>
        <v>2</v>
      </c>
      <c r="G318" s="32" t="s">
        <v>575</v>
      </c>
    </row>
    <row r="319" spans="1:7" ht="16.5" thickBot="1" x14ac:dyDescent="0.3">
      <c r="A319" s="4">
        <v>316</v>
      </c>
      <c r="B319" s="9" t="s">
        <v>310</v>
      </c>
      <c r="C319" s="91">
        <v>0</v>
      </c>
      <c r="D319" s="35"/>
      <c r="E319" s="35"/>
      <c r="F319" s="91">
        <f t="shared" si="4"/>
        <v>0</v>
      </c>
      <c r="G319" s="32" t="s">
        <v>575</v>
      </c>
    </row>
    <row r="320" spans="1:7" ht="16.5" thickBot="1" x14ac:dyDescent="0.3">
      <c r="A320" s="4">
        <v>317</v>
      </c>
      <c r="B320" s="9" t="s">
        <v>311</v>
      </c>
      <c r="C320" s="91">
        <v>0</v>
      </c>
      <c r="D320" s="35"/>
      <c r="E320" s="35"/>
      <c r="F320" s="91">
        <f t="shared" si="4"/>
        <v>0</v>
      </c>
      <c r="G320" s="32" t="s">
        <v>575</v>
      </c>
    </row>
    <row r="321" spans="1:7" ht="16.5" thickBot="1" x14ac:dyDescent="0.3">
      <c r="A321" s="4">
        <v>318</v>
      </c>
      <c r="B321" s="9" t="s">
        <v>74</v>
      </c>
      <c r="C321" s="91">
        <v>0</v>
      </c>
      <c r="D321" s="35"/>
      <c r="E321" s="35"/>
      <c r="F321" s="91">
        <f t="shared" si="4"/>
        <v>0</v>
      </c>
      <c r="G321" s="32" t="s">
        <v>575</v>
      </c>
    </row>
    <row r="322" spans="1:7" ht="16.5" thickBot="1" x14ac:dyDescent="0.3">
      <c r="A322" s="4">
        <v>319</v>
      </c>
      <c r="B322" s="9" t="s">
        <v>312</v>
      </c>
      <c r="C322" s="91">
        <v>0</v>
      </c>
      <c r="D322" s="35"/>
      <c r="E322" s="35"/>
      <c r="F322" s="91">
        <f t="shared" si="4"/>
        <v>0</v>
      </c>
      <c r="G322" s="32" t="s">
        <v>575</v>
      </c>
    </row>
    <row r="323" spans="1:7" ht="16.5" thickBot="1" x14ac:dyDescent="0.3">
      <c r="A323" s="4">
        <v>320</v>
      </c>
      <c r="B323" s="9" t="s">
        <v>313</v>
      </c>
      <c r="C323" s="91">
        <v>4</v>
      </c>
      <c r="D323" s="35"/>
      <c r="E323" s="35"/>
      <c r="F323" s="91">
        <f t="shared" si="4"/>
        <v>4</v>
      </c>
      <c r="G323" s="32" t="s">
        <v>575</v>
      </c>
    </row>
    <row r="324" spans="1:7" ht="16.5" thickBot="1" x14ac:dyDescent="0.3">
      <c r="A324" s="4">
        <v>321</v>
      </c>
      <c r="B324" s="9" t="s">
        <v>314</v>
      </c>
      <c r="C324" s="91">
        <v>10</v>
      </c>
      <c r="D324" s="35"/>
      <c r="E324" s="35"/>
      <c r="F324" s="91">
        <f t="shared" ref="F324:F387" si="5">+(C324-D324)+E324</f>
        <v>10</v>
      </c>
      <c r="G324" s="32" t="s">
        <v>575</v>
      </c>
    </row>
    <row r="325" spans="1:7" ht="16.5" thickBot="1" x14ac:dyDescent="0.3">
      <c r="A325" s="4">
        <v>322</v>
      </c>
      <c r="B325" s="9" t="s">
        <v>315</v>
      </c>
      <c r="C325" s="91">
        <v>2</v>
      </c>
      <c r="D325" s="35"/>
      <c r="E325" s="35"/>
      <c r="F325" s="91">
        <f t="shared" si="5"/>
        <v>2</v>
      </c>
      <c r="G325" s="32" t="s">
        <v>575</v>
      </c>
    </row>
    <row r="326" spans="1:7" ht="16.5" thickBot="1" x14ac:dyDescent="0.3">
      <c r="A326" s="4">
        <v>323</v>
      </c>
      <c r="B326" s="9" t="s">
        <v>316</v>
      </c>
      <c r="C326" s="91">
        <v>5</v>
      </c>
      <c r="D326" s="35"/>
      <c r="E326" s="35"/>
      <c r="F326" s="91">
        <f t="shared" si="5"/>
        <v>5</v>
      </c>
      <c r="G326" s="32" t="s">
        <v>575</v>
      </c>
    </row>
    <row r="327" spans="1:7" ht="16.5" thickBot="1" x14ac:dyDescent="0.3">
      <c r="A327" s="4">
        <v>324</v>
      </c>
      <c r="B327" s="9" t="s">
        <v>317</v>
      </c>
      <c r="C327" s="91">
        <v>1</v>
      </c>
      <c r="D327" s="35"/>
      <c r="E327" s="35"/>
      <c r="F327" s="91">
        <f t="shared" si="5"/>
        <v>1</v>
      </c>
      <c r="G327" s="32" t="s">
        <v>575</v>
      </c>
    </row>
    <row r="328" spans="1:7" ht="16.5" thickBot="1" x14ac:dyDescent="0.3">
      <c r="A328" s="4">
        <v>325</v>
      </c>
      <c r="B328" s="9" t="s">
        <v>2464</v>
      </c>
      <c r="C328" s="91">
        <v>7</v>
      </c>
      <c r="D328" s="35"/>
      <c r="E328" s="35"/>
      <c r="F328" s="91">
        <f t="shared" si="5"/>
        <v>7</v>
      </c>
      <c r="G328" s="32" t="s">
        <v>580</v>
      </c>
    </row>
    <row r="329" spans="1:7" ht="16.5" thickBot="1" x14ac:dyDescent="0.3">
      <c r="A329" s="4">
        <v>326</v>
      </c>
      <c r="B329" s="9" t="s">
        <v>318</v>
      </c>
      <c r="C329" s="91">
        <v>1</v>
      </c>
      <c r="D329" s="35"/>
      <c r="E329" s="35"/>
      <c r="F329" s="91">
        <f t="shared" si="5"/>
        <v>1</v>
      </c>
      <c r="G329" s="32" t="s">
        <v>575</v>
      </c>
    </row>
    <row r="330" spans="1:7" ht="16.5" thickBot="1" x14ac:dyDescent="0.3">
      <c r="A330" s="4">
        <v>327</v>
      </c>
      <c r="B330" s="9" t="s">
        <v>319</v>
      </c>
      <c r="C330" s="91">
        <v>1</v>
      </c>
      <c r="D330" s="35"/>
      <c r="E330" s="35"/>
      <c r="F330" s="91">
        <f t="shared" si="5"/>
        <v>1</v>
      </c>
      <c r="G330" s="32" t="s">
        <v>575</v>
      </c>
    </row>
    <row r="331" spans="1:7" ht="16.5" thickBot="1" x14ac:dyDescent="0.3">
      <c r="A331" s="4">
        <v>328</v>
      </c>
      <c r="B331" s="9" t="s">
        <v>320</v>
      </c>
      <c r="C331" s="91">
        <v>14</v>
      </c>
      <c r="D331" s="35"/>
      <c r="E331" s="35"/>
      <c r="F331" s="91">
        <f t="shared" si="5"/>
        <v>14</v>
      </c>
      <c r="G331" s="32" t="s">
        <v>576</v>
      </c>
    </row>
    <row r="332" spans="1:7" ht="16.5" thickBot="1" x14ac:dyDescent="0.3">
      <c r="A332" s="4">
        <v>329</v>
      </c>
      <c r="B332" s="9" t="s">
        <v>321</v>
      </c>
      <c r="C332" s="91">
        <v>12</v>
      </c>
      <c r="D332" s="35"/>
      <c r="E332" s="35"/>
      <c r="F332" s="91">
        <f t="shared" si="5"/>
        <v>12</v>
      </c>
      <c r="G332" s="32" t="s">
        <v>576</v>
      </c>
    </row>
    <row r="333" spans="1:7" ht="16.5" thickBot="1" x14ac:dyDescent="0.3">
      <c r="A333" s="4">
        <v>330</v>
      </c>
      <c r="B333" s="9" t="s">
        <v>2467</v>
      </c>
      <c r="C333" s="91">
        <v>78</v>
      </c>
      <c r="D333" s="35"/>
      <c r="E333" s="35"/>
      <c r="F333" s="91">
        <f t="shared" si="5"/>
        <v>78</v>
      </c>
      <c r="G333" s="32" t="s">
        <v>576</v>
      </c>
    </row>
    <row r="334" spans="1:7" ht="16.5" thickBot="1" x14ac:dyDescent="0.3">
      <c r="A334" s="4">
        <v>331</v>
      </c>
      <c r="B334" s="9" t="s">
        <v>322</v>
      </c>
      <c r="C334" s="91">
        <v>0</v>
      </c>
      <c r="D334" s="35"/>
      <c r="E334" s="35"/>
      <c r="F334" s="91">
        <f t="shared" si="5"/>
        <v>0</v>
      </c>
      <c r="G334" s="32" t="s">
        <v>576</v>
      </c>
    </row>
    <row r="335" spans="1:7" ht="16.5" thickBot="1" x14ac:dyDescent="0.3">
      <c r="A335" s="4">
        <v>332</v>
      </c>
      <c r="B335" s="9" t="s">
        <v>323</v>
      </c>
      <c r="C335" s="91">
        <v>0</v>
      </c>
      <c r="D335" s="35"/>
      <c r="E335" s="35"/>
      <c r="F335" s="91">
        <f t="shared" si="5"/>
        <v>0</v>
      </c>
      <c r="G335" s="32" t="s">
        <v>575</v>
      </c>
    </row>
    <row r="336" spans="1:7" ht="16.5" thickBot="1" x14ac:dyDescent="0.3">
      <c r="A336" s="4">
        <v>333</v>
      </c>
      <c r="B336" s="9" t="s">
        <v>324</v>
      </c>
      <c r="C336" s="91">
        <v>3</v>
      </c>
      <c r="D336" s="35"/>
      <c r="E336" s="35"/>
      <c r="F336" s="91">
        <f t="shared" si="5"/>
        <v>3</v>
      </c>
      <c r="G336" s="32" t="s">
        <v>575</v>
      </c>
    </row>
    <row r="337" spans="1:7" ht="16.5" thickBot="1" x14ac:dyDescent="0.3">
      <c r="A337" s="4">
        <v>334</v>
      </c>
      <c r="B337" s="9" t="s">
        <v>325</v>
      </c>
      <c r="C337" s="91">
        <v>5</v>
      </c>
      <c r="D337" s="35"/>
      <c r="E337" s="35"/>
      <c r="F337" s="91">
        <f t="shared" si="5"/>
        <v>5</v>
      </c>
      <c r="G337" s="32" t="s">
        <v>575</v>
      </c>
    </row>
    <row r="338" spans="1:7" ht="16.5" thickBot="1" x14ac:dyDescent="0.3">
      <c r="A338" s="4">
        <v>335</v>
      </c>
      <c r="B338" s="9" t="s">
        <v>326</v>
      </c>
      <c r="C338" s="91">
        <v>1</v>
      </c>
      <c r="D338" s="35"/>
      <c r="E338" s="35"/>
      <c r="F338" s="91">
        <f t="shared" si="5"/>
        <v>1</v>
      </c>
      <c r="G338" s="32" t="s">
        <v>1622</v>
      </c>
    </row>
    <row r="339" spans="1:7" ht="16.5" thickBot="1" x14ac:dyDescent="0.3">
      <c r="A339" s="4">
        <v>336</v>
      </c>
      <c r="B339" s="9" t="s">
        <v>327</v>
      </c>
      <c r="C339" s="91">
        <v>1</v>
      </c>
      <c r="D339" s="35"/>
      <c r="E339" s="35"/>
      <c r="F339" s="91">
        <f t="shared" si="5"/>
        <v>1</v>
      </c>
      <c r="G339" s="32" t="s">
        <v>575</v>
      </c>
    </row>
    <row r="340" spans="1:7" ht="16.5" thickBot="1" x14ac:dyDescent="0.3">
      <c r="A340" s="4">
        <v>337</v>
      </c>
      <c r="B340" s="9" t="s">
        <v>328</v>
      </c>
      <c r="C340" s="91">
        <v>0</v>
      </c>
      <c r="D340" s="35"/>
      <c r="E340" s="35"/>
      <c r="F340" s="91">
        <f t="shared" si="5"/>
        <v>0</v>
      </c>
      <c r="G340" s="32" t="s">
        <v>575</v>
      </c>
    </row>
    <row r="341" spans="1:7" ht="16.5" thickBot="1" x14ac:dyDescent="0.3">
      <c r="A341" s="4">
        <v>338</v>
      </c>
      <c r="B341" s="9" t="s">
        <v>329</v>
      </c>
      <c r="C341" s="91">
        <v>1</v>
      </c>
      <c r="D341" s="35"/>
      <c r="E341" s="35"/>
      <c r="F341" s="91">
        <f t="shared" si="5"/>
        <v>1</v>
      </c>
      <c r="G341" s="32" t="s">
        <v>575</v>
      </c>
    </row>
    <row r="342" spans="1:7" ht="16.5" thickBot="1" x14ac:dyDescent="0.3">
      <c r="A342" s="4">
        <v>339</v>
      </c>
      <c r="B342" s="9" t="s">
        <v>330</v>
      </c>
      <c r="C342" s="91">
        <v>6</v>
      </c>
      <c r="D342" s="35"/>
      <c r="E342" s="35"/>
      <c r="F342" s="91">
        <f t="shared" si="5"/>
        <v>6</v>
      </c>
      <c r="G342" s="32" t="s">
        <v>575</v>
      </c>
    </row>
    <row r="343" spans="1:7" ht="16.5" thickBot="1" x14ac:dyDescent="0.3">
      <c r="A343" s="4">
        <v>340</v>
      </c>
      <c r="B343" s="9" t="s">
        <v>331</v>
      </c>
      <c r="C343" s="91">
        <v>0</v>
      </c>
      <c r="D343" s="35"/>
      <c r="E343" s="35"/>
      <c r="F343" s="91">
        <f t="shared" si="5"/>
        <v>0</v>
      </c>
      <c r="G343" s="32" t="s">
        <v>575</v>
      </c>
    </row>
    <row r="344" spans="1:7" ht="16.5" thickBot="1" x14ac:dyDescent="0.3">
      <c r="A344" s="4">
        <v>341</v>
      </c>
      <c r="B344" s="9" t="s">
        <v>332</v>
      </c>
      <c r="C344" s="91">
        <v>6</v>
      </c>
      <c r="D344" s="35"/>
      <c r="E344" s="35"/>
      <c r="F344" s="91">
        <f t="shared" si="5"/>
        <v>6</v>
      </c>
      <c r="G344" s="32" t="s">
        <v>575</v>
      </c>
    </row>
    <row r="345" spans="1:7" ht="16.5" thickBot="1" x14ac:dyDescent="0.3">
      <c r="A345" s="4">
        <v>342</v>
      </c>
      <c r="B345" s="9" t="s">
        <v>333</v>
      </c>
      <c r="C345" s="91">
        <v>4</v>
      </c>
      <c r="D345" s="35"/>
      <c r="E345" s="35"/>
      <c r="F345" s="91">
        <f t="shared" si="5"/>
        <v>4</v>
      </c>
      <c r="G345" s="32" t="s">
        <v>575</v>
      </c>
    </row>
    <row r="346" spans="1:7" ht="16.5" thickBot="1" x14ac:dyDescent="0.3">
      <c r="A346" s="4">
        <v>459</v>
      </c>
      <c r="B346" s="9" t="s">
        <v>448</v>
      </c>
      <c r="C346" s="91">
        <v>6</v>
      </c>
      <c r="D346" s="35"/>
      <c r="E346" s="35"/>
      <c r="F346" s="91">
        <f t="shared" si="5"/>
        <v>6</v>
      </c>
      <c r="G346" s="32" t="s">
        <v>1622</v>
      </c>
    </row>
    <row r="347" spans="1:7" ht="16.5" thickBot="1" x14ac:dyDescent="0.3">
      <c r="A347" s="3">
        <v>94</v>
      </c>
      <c r="B347" s="9" t="s">
        <v>90</v>
      </c>
      <c r="C347" s="91">
        <v>27</v>
      </c>
      <c r="D347" s="35">
        <v>1</v>
      </c>
      <c r="E347" s="35"/>
      <c r="F347" s="91">
        <f t="shared" si="5"/>
        <v>26</v>
      </c>
      <c r="G347" s="32" t="s">
        <v>1622</v>
      </c>
    </row>
    <row r="348" spans="1:7" ht="16.5" thickBot="1" x14ac:dyDescent="0.3">
      <c r="A348" s="4">
        <v>281</v>
      </c>
      <c r="B348" s="9" t="s">
        <v>274</v>
      </c>
      <c r="C348" s="91">
        <v>20</v>
      </c>
      <c r="D348" s="35"/>
      <c r="E348" s="35"/>
      <c r="F348" s="91">
        <f t="shared" si="5"/>
        <v>20</v>
      </c>
      <c r="G348" s="32" t="s">
        <v>575</v>
      </c>
    </row>
    <row r="349" spans="1:7" ht="16.5" thickBot="1" x14ac:dyDescent="0.3">
      <c r="A349" s="4">
        <v>526</v>
      </c>
      <c r="B349" s="16" t="s">
        <v>513</v>
      </c>
      <c r="C349" s="91">
        <v>0</v>
      </c>
      <c r="D349" s="35"/>
      <c r="E349" s="35"/>
      <c r="F349" s="91">
        <f t="shared" si="5"/>
        <v>0</v>
      </c>
      <c r="G349" s="32" t="s">
        <v>575</v>
      </c>
    </row>
    <row r="350" spans="1:7" ht="16.5" thickBot="1" x14ac:dyDescent="0.3">
      <c r="A350" s="4">
        <v>215</v>
      </c>
      <c r="B350" s="9" t="s">
        <v>209</v>
      </c>
      <c r="C350" s="91">
        <v>1</v>
      </c>
      <c r="D350" s="35"/>
      <c r="E350" s="35"/>
      <c r="F350" s="91">
        <f t="shared" si="5"/>
        <v>1</v>
      </c>
      <c r="G350" s="32" t="s">
        <v>1622</v>
      </c>
    </row>
    <row r="351" spans="1:7" ht="16.5" thickBot="1" x14ac:dyDescent="0.3">
      <c r="A351" s="4">
        <v>460</v>
      </c>
      <c r="B351" s="9" t="s">
        <v>449</v>
      </c>
      <c r="C351" s="91">
        <v>5</v>
      </c>
      <c r="D351" s="35"/>
      <c r="E351" s="35"/>
      <c r="F351" s="91">
        <f t="shared" si="5"/>
        <v>5</v>
      </c>
      <c r="G351" s="32" t="s">
        <v>575</v>
      </c>
    </row>
    <row r="352" spans="1:7" ht="16.5" thickBot="1" x14ac:dyDescent="0.3">
      <c r="A352" s="4">
        <v>187</v>
      </c>
      <c r="B352" s="9" t="s">
        <v>181</v>
      </c>
      <c r="C352" s="91">
        <v>3</v>
      </c>
      <c r="D352" s="35"/>
      <c r="E352" s="35"/>
      <c r="F352" s="91">
        <f t="shared" si="5"/>
        <v>3</v>
      </c>
      <c r="G352" s="32" t="s">
        <v>575</v>
      </c>
    </row>
    <row r="353" spans="1:7" ht="16.5" thickBot="1" x14ac:dyDescent="0.3">
      <c r="A353" s="4">
        <v>350</v>
      </c>
      <c r="B353" s="9" t="s">
        <v>341</v>
      </c>
      <c r="C353" s="91">
        <v>1</v>
      </c>
      <c r="D353" s="35"/>
      <c r="E353" s="35"/>
      <c r="F353" s="91">
        <f t="shared" si="5"/>
        <v>1</v>
      </c>
      <c r="G353" s="32" t="s">
        <v>575</v>
      </c>
    </row>
    <row r="354" spans="1:7" ht="16.5" thickBot="1" x14ac:dyDescent="0.3">
      <c r="A354" s="4">
        <v>351</v>
      </c>
      <c r="B354" s="9" t="s">
        <v>342</v>
      </c>
      <c r="C354" s="91">
        <v>29</v>
      </c>
      <c r="D354" s="35"/>
      <c r="E354" s="35"/>
      <c r="F354" s="91">
        <f t="shared" si="5"/>
        <v>29</v>
      </c>
      <c r="G354" s="32" t="s">
        <v>575</v>
      </c>
    </row>
    <row r="355" spans="1:7" ht="16.5" thickBot="1" x14ac:dyDescent="0.3">
      <c r="A355" s="4">
        <v>352</v>
      </c>
      <c r="B355" s="9" t="s">
        <v>343</v>
      </c>
      <c r="C355" s="91">
        <v>1</v>
      </c>
      <c r="D355" s="35"/>
      <c r="E355" s="35"/>
      <c r="F355" s="91">
        <f t="shared" si="5"/>
        <v>1</v>
      </c>
      <c r="G355" s="32" t="s">
        <v>575</v>
      </c>
    </row>
    <row r="356" spans="1:7" ht="16.5" thickBot="1" x14ac:dyDescent="0.3">
      <c r="A356" s="4">
        <v>353</v>
      </c>
      <c r="B356" s="9" t="s">
        <v>344</v>
      </c>
      <c r="C356" s="91">
        <v>0</v>
      </c>
      <c r="D356" s="35"/>
      <c r="E356" s="35"/>
      <c r="F356" s="91">
        <f t="shared" si="5"/>
        <v>0</v>
      </c>
      <c r="G356" s="32" t="s">
        <v>575</v>
      </c>
    </row>
    <row r="357" spans="1:7" ht="16.5" thickBot="1" x14ac:dyDescent="0.3">
      <c r="A357" s="4">
        <v>354</v>
      </c>
      <c r="B357" s="9" t="s">
        <v>345</v>
      </c>
      <c r="C357" s="91">
        <v>6</v>
      </c>
      <c r="D357" s="35"/>
      <c r="E357" s="35"/>
      <c r="F357" s="91">
        <f t="shared" si="5"/>
        <v>6</v>
      </c>
      <c r="G357" s="32" t="s">
        <v>575</v>
      </c>
    </row>
    <row r="358" spans="1:7" ht="16.5" thickBot="1" x14ac:dyDescent="0.3">
      <c r="A358" s="4">
        <v>355</v>
      </c>
      <c r="B358" s="9" t="s">
        <v>346</v>
      </c>
      <c r="C358" s="91">
        <v>0</v>
      </c>
      <c r="D358" s="35"/>
      <c r="E358" s="35"/>
      <c r="F358" s="91">
        <f t="shared" si="5"/>
        <v>0</v>
      </c>
      <c r="G358" s="32" t="s">
        <v>575</v>
      </c>
    </row>
    <row r="359" spans="1:7" ht="16.5" thickBot="1" x14ac:dyDescent="0.3">
      <c r="A359" s="4">
        <v>356</v>
      </c>
      <c r="B359" s="9" t="s">
        <v>347</v>
      </c>
      <c r="C359" s="91">
        <v>0</v>
      </c>
      <c r="D359" s="35"/>
      <c r="E359" s="35"/>
      <c r="F359" s="91">
        <f t="shared" si="5"/>
        <v>0</v>
      </c>
      <c r="G359" s="32" t="s">
        <v>575</v>
      </c>
    </row>
    <row r="360" spans="1:7" ht="16.5" thickBot="1" x14ac:dyDescent="0.3">
      <c r="A360" s="4">
        <v>357</v>
      </c>
      <c r="B360" s="9" t="s">
        <v>348</v>
      </c>
      <c r="C360" s="91">
        <v>10</v>
      </c>
      <c r="D360" s="35"/>
      <c r="E360" s="35"/>
      <c r="F360" s="91">
        <f t="shared" si="5"/>
        <v>10</v>
      </c>
      <c r="G360" s="32" t="s">
        <v>575</v>
      </c>
    </row>
    <row r="361" spans="1:7" ht="16.5" thickBot="1" x14ac:dyDescent="0.3">
      <c r="A361" s="4">
        <v>358</v>
      </c>
      <c r="B361" s="9" t="s">
        <v>349</v>
      </c>
      <c r="C361" s="91">
        <v>0</v>
      </c>
      <c r="D361" s="35"/>
      <c r="E361" s="35"/>
      <c r="F361" s="91">
        <f t="shared" si="5"/>
        <v>0</v>
      </c>
      <c r="G361" s="32" t="s">
        <v>575</v>
      </c>
    </row>
    <row r="362" spans="1:7" ht="16.5" thickBot="1" x14ac:dyDescent="0.3">
      <c r="A362" s="4">
        <v>359</v>
      </c>
      <c r="B362" s="9" t="s">
        <v>350</v>
      </c>
      <c r="C362" s="91">
        <v>0</v>
      </c>
      <c r="D362" s="35"/>
      <c r="E362" s="35"/>
      <c r="F362" s="91">
        <f t="shared" si="5"/>
        <v>0</v>
      </c>
      <c r="G362" s="32" t="s">
        <v>575</v>
      </c>
    </row>
    <row r="363" spans="1:7" ht="16.5" thickBot="1" x14ac:dyDescent="0.3">
      <c r="A363" s="4">
        <v>360</v>
      </c>
      <c r="B363" s="9" t="s">
        <v>351</v>
      </c>
      <c r="C363" s="91">
        <v>0</v>
      </c>
      <c r="D363" s="35"/>
      <c r="E363" s="35"/>
      <c r="F363" s="91">
        <f t="shared" si="5"/>
        <v>0</v>
      </c>
      <c r="G363" s="32" t="s">
        <v>575</v>
      </c>
    </row>
    <row r="364" spans="1:7" ht="16.5" thickBot="1" x14ac:dyDescent="0.3">
      <c r="A364" s="4">
        <v>361</v>
      </c>
      <c r="B364" s="9" t="s">
        <v>352</v>
      </c>
      <c r="C364" s="91">
        <v>3</v>
      </c>
      <c r="D364" s="35"/>
      <c r="E364" s="35"/>
      <c r="F364" s="91">
        <f t="shared" si="5"/>
        <v>3</v>
      </c>
      <c r="G364" s="32" t="s">
        <v>575</v>
      </c>
    </row>
    <row r="365" spans="1:7" ht="16.5" thickBot="1" x14ac:dyDescent="0.3">
      <c r="A365" s="4">
        <v>362</v>
      </c>
      <c r="B365" s="9" t="s">
        <v>353</v>
      </c>
      <c r="C365" s="91">
        <v>3</v>
      </c>
      <c r="D365" s="35"/>
      <c r="E365" s="35"/>
      <c r="F365" s="91">
        <f t="shared" si="5"/>
        <v>3</v>
      </c>
      <c r="G365" s="32" t="s">
        <v>575</v>
      </c>
    </row>
    <row r="366" spans="1:7" ht="16.5" thickBot="1" x14ac:dyDescent="0.3">
      <c r="A366" s="4">
        <v>363</v>
      </c>
      <c r="B366" s="9" t="s">
        <v>354</v>
      </c>
      <c r="C366" s="91">
        <v>9</v>
      </c>
      <c r="D366" s="35"/>
      <c r="E366" s="35"/>
      <c r="F366" s="91">
        <f t="shared" si="5"/>
        <v>9</v>
      </c>
      <c r="G366" s="32" t="s">
        <v>575</v>
      </c>
    </row>
    <row r="367" spans="1:7" ht="16.5" thickBot="1" x14ac:dyDescent="0.3">
      <c r="A367" s="4">
        <v>364</v>
      </c>
      <c r="B367" s="9" t="s">
        <v>355</v>
      </c>
      <c r="C367" s="91">
        <v>2</v>
      </c>
      <c r="D367" s="35"/>
      <c r="E367" s="35"/>
      <c r="F367" s="91">
        <f t="shared" si="5"/>
        <v>2</v>
      </c>
      <c r="G367" s="32" t="s">
        <v>575</v>
      </c>
    </row>
    <row r="368" spans="1:7" ht="16.5" thickBot="1" x14ac:dyDescent="0.3">
      <c r="A368" s="4">
        <v>365</v>
      </c>
      <c r="B368" s="9" t="s">
        <v>356</v>
      </c>
      <c r="C368" s="91">
        <v>0</v>
      </c>
      <c r="D368" s="35"/>
      <c r="E368" s="35"/>
      <c r="F368" s="91">
        <f t="shared" si="5"/>
        <v>0</v>
      </c>
      <c r="G368" s="32" t="s">
        <v>575</v>
      </c>
    </row>
    <row r="369" spans="1:7" ht="16.5" thickBot="1" x14ac:dyDescent="0.3">
      <c r="A369" s="4">
        <v>366</v>
      </c>
      <c r="B369" s="9" t="s">
        <v>357</v>
      </c>
      <c r="C369" s="91">
        <v>10</v>
      </c>
      <c r="D369" s="35"/>
      <c r="E369" s="35"/>
      <c r="F369" s="91">
        <f t="shared" si="5"/>
        <v>10</v>
      </c>
      <c r="G369" s="32" t="s">
        <v>575</v>
      </c>
    </row>
    <row r="370" spans="1:7" ht="16.5" thickBot="1" x14ac:dyDescent="0.3">
      <c r="A370" s="4">
        <v>367</v>
      </c>
      <c r="B370" s="9" t="s">
        <v>358</v>
      </c>
      <c r="C370" s="91">
        <v>4</v>
      </c>
      <c r="D370" s="35"/>
      <c r="E370" s="35"/>
      <c r="F370" s="91">
        <f t="shared" si="5"/>
        <v>4</v>
      </c>
      <c r="G370" s="32" t="s">
        <v>575</v>
      </c>
    </row>
    <row r="371" spans="1:7" ht="16.5" thickBot="1" x14ac:dyDescent="0.3">
      <c r="A371" s="4">
        <v>368</v>
      </c>
      <c r="B371" s="9" t="s">
        <v>359</v>
      </c>
      <c r="C371" s="91">
        <v>5</v>
      </c>
      <c r="D371" s="35"/>
      <c r="E371" s="35"/>
      <c r="F371" s="91">
        <f t="shared" si="5"/>
        <v>5</v>
      </c>
      <c r="G371" s="32" t="s">
        <v>575</v>
      </c>
    </row>
    <row r="372" spans="1:7" ht="16.5" thickBot="1" x14ac:dyDescent="0.3">
      <c r="A372" s="4">
        <v>369</v>
      </c>
      <c r="B372" s="9" t="s">
        <v>360</v>
      </c>
      <c r="C372" s="91">
        <v>0</v>
      </c>
      <c r="D372" s="35"/>
      <c r="E372" s="35"/>
      <c r="F372" s="91">
        <f t="shared" si="5"/>
        <v>0</v>
      </c>
      <c r="G372" s="32" t="s">
        <v>575</v>
      </c>
    </row>
    <row r="373" spans="1:7" ht="16.5" thickBot="1" x14ac:dyDescent="0.3">
      <c r="A373" s="4">
        <v>370</v>
      </c>
      <c r="B373" s="9" t="s">
        <v>361</v>
      </c>
      <c r="C373" s="91">
        <v>0</v>
      </c>
      <c r="D373" s="35"/>
      <c r="E373" s="35"/>
      <c r="F373" s="91">
        <f t="shared" si="5"/>
        <v>0</v>
      </c>
      <c r="G373" s="32" t="s">
        <v>575</v>
      </c>
    </row>
    <row r="374" spans="1:7" ht="16.5" thickBot="1" x14ac:dyDescent="0.3">
      <c r="A374" s="4">
        <v>371</v>
      </c>
      <c r="B374" s="9" t="s">
        <v>362</v>
      </c>
      <c r="C374" s="91">
        <v>0</v>
      </c>
      <c r="D374" s="35"/>
      <c r="E374" s="35"/>
      <c r="F374" s="91">
        <f t="shared" si="5"/>
        <v>0</v>
      </c>
      <c r="G374" s="32" t="s">
        <v>576</v>
      </c>
    </row>
    <row r="375" spans="1:7" ht="16.5" thickBot="1" x14ac:dyDescent="0.3">
      <c r="A375" s="4">
        <v>372</v>
      </c>
      <c r="B375" s="9" t="s">
        <v>363</v>
      </c>
      <c r="C375" s="91">
        <v>0</v>
      </c>
      <c r="D375" s="35"/>
      <c r="E375" s="35"/>
      <c r="F375" s="91">
        <f t="shared" si="5"/>
        <v>0</v>
      </c>
      <c r="G375" s="32" t="s">
        <v>576</v>
      </c>
    </row>
    <row r="376" spans="1:7" ht="16.5" thickBot="1" x14ac:dyDescent="0.3">
      <c r="A376" s="4">
        <v>373</v>
      </c>
      <c r="B376" s="9" t="s">
        <v>364</v>
      </c>
      <c r="C376" s="91">
        <v>0</v>
      </c>
      <c r="D376" s="35"/>
      <c r="E376" s="35"/>
      <c r="F376" s="91">
        <f t="shared" si="5"/>
        <v>0</v>
      </c>
      <c r="G376" s="32" t="s">
        <v>576</v>
      </c>
    </row>
    <row r="377" spans="1:7" ht="16.5" thickBot="1" x14ac:dyDescent="0.3">
      <c r="A377" s="4">
        <v>374</v>
      </c>
      <c r="B377" s="9" t="s">
        <v>365</v>
      </c>
      <c r="C377" s="91">
        <v>0</v>
      </c>
      <c r="D377" s="35"/>
      <c r="E377" s="35"/>
      <c r="F377" s="91">
        <f t="shared" si="5"/>
        <v>0</v>
      </c>
      <c r="G377" s="32" t="s">
        <v>576</v>
      </c>
    </row>
    <row r="378" spans="1:7" ht="16.5" thickBot="1" x14ac:dyDescent="0.3">
      <c r="A378" s="4">
        <v>375</v>
      </c>
      <c r="B378" s="9" t="s">
        <v>366</v>
      </c>
      <c r="C378" s="91">
        <v>0</v>
      </c>
      <c r="D378" s="35"/>
      <c r="E378" s="35"/>
      <c r="F378" s="91">
        <f t="shared" si="5"/>
        <v>0</v>
      </c>
      <c r="G378" s="32" t="s">
        <v>576</v>
      </c>
    </row>
    <row r="379" spans="1:7" ht="16.5" thickBot="1" x14ac:dyDescent="0.3">
      <c r="A379" s="4">
        <v>376</v>
      </c>
      <c r="B379" s="9" t="s">
        <v>367</v>
      </c>
      <c r="C379" s="91">
        <v>0</v>
      </c>
      <c r="D379" s="35"/>
      <c r="E379" s="35"/>
      <c r="F379" s="91">
        <f t="shared" si="5"/>
        <v>0</v>
      </c>
      <c r="G379" s="32" t="s">
        <v>576</v>
      </c>
    </row>
    <row r="380" spans="1:7" ht="16.5" thickBot="1" x14ac:dyDescent="0.3">
      <c r="A380" s="4">
        <v>377</v>
      </c>
      <c r="B380" s="9" t="s">
        <v>368</v>
      </c>
      <c r="C380" s="91">
        <v>0</v>
      </c>
      <c r="D380" s="35"/>
      <c r="E380" s="35"/>
      <c r="F380" s="91">
        <f t="shared" si="5"/>
        <v>0</v>
      </c>
      <c r="G380" s="32" t="s">
        <v>576</v>
      </c>
    </row>
    <row r="381" spans="1:7" ht="16.5" thickBot="1" x14ac:dyDescent="0.3">
      <c r="A381" s="4">
        <v>378</v>
      </c>
      <c r="B381" s="9" t="s">
        <v>369</v>
      </c>
      <c r="C381" s="91">
        <v>0</v>
      </c>
      <c r="D381" s="35"/>
      <c r="E381" s="35"/>
      <c r="F381" s="91">
        <f t="shared" si="5"/>
        <v>0</v>
      </c>
      <c r="G381" s="32" t="s">
        <v>576</v>
      </c>
    </row>
    <row r="382" spans="1:7" ht="16.5" thickBot="1" x14ac:dyDescent="0.3">
      <c r="A382" s="4">
        <v>379</v>
      </c>
      <c r="B382" s="9" t="s">
        <v>370</v>
      </c>
      <c r="C382" s="91">
        <v>0</v>
      </c>
      <c r="D382" s="35"/>
      <c r="E382" s="35"/>
      <c r="F382" s="91">
        <f t="shared" si="5"/>
        <v>0</v>
      </c>
      <c r="G382" s="32" t="s">
        <v>575</v>
      </c>
    </row>
    <row r="383" spans="1:7" ht="16.5" thickBot="1" x14ac:dyDescent="0.3">
      <c r="A383" s="4">
        <v>380</v>
      </c>
      <c r="B383" s="9" t="s">
        <v>371</v>
      </c>
      <c r="C383" s="91">
        <v>0</v>
      </c>
      <c r="D383" s="35"/>
      <c r="E383" s="35"/>
      <c r="F383" s="91">
        <f t="shared" si="5"/>
        <v>0</v>
      </c>
      <c r="G383" s="32" t="s">
        <v>576</v>
      </c>
    </row>
    <row r="384" spans="1:7" ht="16.5" thickBot="1" x14ac:dyDescent="0.3">
      <c r="A384" s="4">
        <v>381</v>
      </c>
      <c r="B384" s="9" t="s">
        <v>372</v>
      </c>
      <c r="C384" s="91">
        <v>3</v>
      </c>
      <c r="D384" s="35"/>
      <c r="E384" s="35"/>
      <c r="F384" s="91">
        <f t="shared" si="5"/>
        <v>3</v>
      </c>
      <c r="G384" s="32" t="s">
        <v>575</v>
      </c>
    </row>
    <row r="385" spans="1:7" ht="16.5" thickBot="1" x14ac:dyDescent="0.3">
      <c r="A385" s="4">
        <v>382</v>
      </c>
      <c r="B385" s="9" t="s">
        <v>373</v>
      </c>
      <c r="C385" s="91">
        <v>10</v>
      </c>
      <c r="D385" s="35"/>
      <c r="E385" s="35"/>
      <c r="F385" s="91">
        <f t="shared" si="5"/>
        <v>10</v>
      </c>
      <c r="G385" s="32" t="s">
        <v>575</v>
      </c>
    </row>
    <row r="386" spans="1:7" ht="16.5" thickBot="1" x14ac:dyDescent="0.3">
      <c r="A386" s="4">
        <v>383</v>
      </c>
      <c r="B386" s="13" t="s">
        <v>374</v>
      </c>
      <c r="C386" s="91">
        <v>0</v>
      </c>
      <c r="D386" s="35"/>
      <c r="E386" s="35"/>
      <c r="F386" s="91">
        <f t="shared" si="5"/>
        <v>0</v>
      </c>
      <c r="G386" s="32" t="s">
        <v>575</v>
      </c>
    </row>
    <row r="387" spans="1:7" ht="16.5" thickBot="1" x14ac:dyDescent="0.3">
      <c r="A387" s="4">
        <v>384</v>
      </c>
      <c r="B387" s="9" t="s">
        <v>375</v>
      </c>
      <c r="C387" s="91">
        <v>0</v>
      </c>
      <c r="D387" s="35"/>
      <c r="E387" s="35"/>
      <c r="F387" s="91">
        <f t="shared" si="5"/>
        <v>0</v>
      </c>
      <c r="G387" s="32" t="s">
        <v>575</v>
      </c>
    </row>
    <row r="388" spans="1:7" ht="16.5" thickBot="1" x14ac:dyDescent="0.3">
      <c r="A388" s="4">
        <v>385</v>
      </c>
      <c r="B388" s="9" t="s">
        <v>376</v>
      </c>
      <c r="C388" s="91">
        <v>2</v>
      </c>
      <c r="D388" s="35"/>
      <c r="E388" s="35"/>
      <c r="F388" s="91">
        <f t="shared" ref="F388:F451" si="6">+(C388-D388)+E388</f>
        <v>2</v>
      </c>
      <c r="G388" s="32" t="s">
        <v>575</v>
      </c>
    </row>
    <row r="389" spans="1:7" ht="16.5" thickBot="1" x14ac:dyDescent="0.3">
      <c r="A389" s="4">
        <v>386</v>
      </c>
      <c r="B389" s="14" t="s">
        <v>377</v>
      </c>
      <c r="C389" s="91">
        <v>0</v>
      </c>
      <c r="D389" s="35"/>
      <c r="E389" s="35"/>
      <c r="F389" s="91">
        <f t="shared" si="6"/>
        <v>0</v>
      </c>
      <c r="G389" s="32" t="s">
        <v>575</v>
      </c>
    </row>
    <row r="390" spans="1:7" ht="16.5" thickBot="1" x14ac:dyDescent="0.3">
      <c r="A390" s="4">
        <v>387</v>
      </c>
      <c r="B390" s="14" t="s">
        <v>378</v>
      </c>
      <c r="C390" s="91">
        <v>4</v>
      </c>
      <c r="D390" s="35"/>
      <c r="E390" s="35"/>
      <c r="F390" s="91">
        <f t="shared" si="6"/>
        <v>4</v>
      </c>
      <c r="G390" s="32" t="s">
        <v>575</v>
      </c>
    </row>
    <row r="391" spans="1:7" ht="16.5" thickBot="1" x14ac:dyDescent="0.3">
      <c r="A391" s="4">
        <v>388</v>
      </c>
      <c r="B391" s="14" t="s">
        <v>379</v>
      </c>
      <c r="C391" s="91">
        <v>14</v>
      </c>
      <c r="D391" s="35"/>
      <c r="E391" s="35"/>
      <c r="F391" s="91">
        <f t="shared" si="6"/>
        <v>14</v>
      </c>
      <c r="G391" s="32" t="s">
        <v>575</v>
      </c>
    </row>
    <row r="392" spans="1:7" ht="16.5" thickBot="1" x14ac:dyDescent="0.3">
      <c r="A392" s="4">
        <v>389</v>
      </c>
      <c r="B392" s="9" t="s">
        <v>109</v>
      </c>
      <c r="C392" s="91">
        <v>0</v>
      </c>
      <c r="D392" s="35"/>
      <c r="E392" s="35"/>
      <c r="F392" s="91">
        <f t="shared" si="6"/>
        <v>0</v>
      </c>
      <c r="G392" s="32" t="s">
        <v>575</v>
      </c>
    </row>
    <row r="393" spans="1:7" ht="16.5" thickBot="1" x14ac:dyDescent="0.3">
      <c r="A393" s="4">
        <v>390</v>
      </c>
      <c r="B393" s="9" t="s">
        <v>380</v>
      </c>
      <c r="C393" s="91">
        <v>0</v>
      </c>
      <c r="D393" s="35"/>
      <c r="E393" s="35"/>
      <c r="F393" s="91">
        <f t="shared" si="6"/>
        <v>0</v>
      </c>
      <c r="G393" s="32" t="s">
        <v>575</v>
      </c>
    </row>
    <row r="394" spans="1:7" ht="16.5" thickBot="1" x14ac:dyDescent="0.3">
      <c r="A394" s="4">
        <v>391</v>
      </c>
      <c r="B394" s="9" t="s">
        <v>381</v>
      </c>
      <c r="C394" s="91">
        <v>1</v>
      </c>
      <c r="D394" s="35"/>
      <c r="E394" s="35"/>
      <c r="F394" s="91">
        <f t="shared" si="6"/>
        <v>1</v>
      </c>
      <c r="G394" s="32" t="s">
        <v>575</v>
      </c>
    </row>
    <row r="395" spans="1:7" ht="16.5" thickBot="1" x14ac:dyDescent="0.3">
      <c r="A395" s="4">
        <v>392</v>
      </c>
      <c r="B395" s="9" t="s">
        <v>382</v>
      </c>
      <c r="C395" s="91">
        <v>0</v>
      </c>
      <c r="D395" s="35"/>
      <c r="E395" s="35"/>
      <c r="F395" s="91">
        <f t="shared" si="6"/>
        <v>0</v>
      </c>
      <c r="G395" s="32" t="s">
        <v>575</v>
      </c>
    </row>
    <row r="396" spans="1:7" ht="16.5" thickBot="1" x14ac:dyDescent="0.3">
      <c r="A396" s="4">
        <v>393</v>
      </c>
      <c r="B396" s="9" t="s">
        <v>383</v>
      </c>
      <c r="C396" s="91">
        <v>0</v>
      </c>
      <c r="D396" s="35"/>
      <c r="E396" s="35"/>
      <c r="F396" s="91">
        <f t="shared" si="6"/>
        <v>0</v>
      </c>
      <c r="G396" s="32" t="s">
        <v>575</v>
      </c>
    </row>
    <row r="397" spans="1:7" ht="16.5" thickBot="1" x14ac:dyDescent="0.3">
      <c r="A397" s="4">
        <v>394</v>
      </c>
      <c r="B397" s="9" t="s">
        <v>384</v>
      </c>
      <c r="C397" s="91">
        <v>0</v>
      </c>
      <c r="D397" s="35"/>
      <c r="E397" s="35"/>
      <c r="F397" s="91">
        <f t="shared" si="6"/>
        <v>0</v>
      </c>
      <c r="G397" s="32" t="s">
        <v>575</v>
      </c>
    </row>
    <row r="398" spans="1:7" ht="16.5" thickBot="1" x14ac:dyDescent="0.3">
      <c r="A398" s="4">
        <v>395</v>
      </c>
      <c r="B398" s="15" t="s">
        <v>385</v>
      </c>
      <c r="C398" s="91">
        <v>0</v>
      </c>
      <c r="D398" s="35"/>
      <c r="E398" s="35"/>
      <c r="F398" s="91">
        <f t="shared" si="6"/>
        <v>0</v>
      </c>
      <c r="G398" s="32" t="s">
        <v>575</v>
      </c>
    </row>
    <row r="399" spans="1:7" ht="16.5" thickBot="1" x14ac:dyDescent="0.3">
      <c r="A399" s="4">
        <v>396</v>
      </c>
      <c r="B399" s="9" t="s">
        <v>386</v>
      </c>
      <c r="C399" s="91">
        <v>3</v>
      </c>
      <c r="D399" s="35"/>
      <c r="E399" s="35"/>
      <c r="F399" s="91">
        <f t="shared" si="6"/>
        <v>3</v>
      </c>
      <c r="G399" s="32" t="s">
        <v>575</v>
      </c>
    </row>
    <row r="400" spans="1:7" ht="16.5" thickBot="1" x14ac:dyDescent="0.3">
      <c r="A400" s="4">
        <v>397</v>
      </c>
      <c r="B400" s="9" t="s">
        <v>387</v>
      </c>
      <c r="C400" s="91">
        <v>0</v>
      </c>
      <c r="D400" s="35"/>
      <c r="E400" s="35"/>
      <c r="F400" s="91">
        <f t="shared" si="6"/>
        <v>0</v>
      </c>
      <c r="G400" s="32" t="s">
        <v>575</v>
      </c>
    </row>
    <row r="401" spans="1:7" ht="16.5" thickBot="1" x14ac:dyDescent="0.3">
      <c r="A401" s="4">
        <v>398</v>
      </c>
      <c r="B401" s="13" t="s">
        <v>388</v>
      </c>
      <c r="C401" s="91">
        <f>8+3</f>
        <v>11</v>
      </c>
      <c r="D401" s="35"/>
      <c r="E401" s="35"/>
      <c r="F401" s="91">
        <f t="shared" si="6"/>
        <v>11</v>
      </c>
      <c r="G401" s="32" t="s">
        <v>575</v>
      </c>
    </row>
    <row r="402" spans="1:7" ht="16.5" thickBot="1" x14ac:dyDescent="0.3">
      <c r="A402" s="4">
        <v>399</v>
      </c>
      <c r="B402" s="9" t="s">
        <v>389</v>
      </c>
      <c r="C402" s="91">
        <v>0</v>
      </c>
      <c r="D402" s="35"/>
      <c r="E402" s="35"/>
      <c r="F402" s="91">
        <f t="shared" si="6"/>
        <v>0</v>
      </c>
      <c r="G402" s="32" t="s">
        <v>575</v>
      </c>
    </row>
    <row r="403" spans="1:7" ht="16.5" thickBot="1" x14ac:dyDescent="0.3">
      <c r="A403" s="4">
        <v>400</v>
      </c>
      <c r="B403" s="9" t="s">
        <v>390</v>
      </c>
      <c r="C403" s="91">
        <v>1</v>
      </c>
      <c r="D403" s="35"/>
      <c r="E403" s="35"/>
      <c r="F403" s="91">
        <f t="shared" si="6"/>
        <v>1</v>
      </c>
      <c r="G403" s="32" t="s">
        <v>575</v>
      </c>
    </row>
    <row r="404" spans="1:7" ht="16.5" thickBot="1" x14ac:dyDescent="0.3">
      <c r="A404" s="4">
        <v>401</v>
      </c>
      <c r="B404" s="9" t="s">
        <v>391</v>
      </c>
      <c r="C404" s="91">
        <v>1</v>
      </c>
      <c r="D404" s="35"/>
      <c r="E404" s="35"/>
      <c r="F404" s="91">
        <f t="shared" si="6"/>
        <v>1</v>
      </c>
      <c r="G404" s="32" t="s">
        <v>575</v>
      </c>
    </row>
    <row r="405" spans="1:7" ht="16.5" thickBot="1" x14ac:dyDescent="0.3">
      <c r="A405" s="4">
        <v>402</v>
      </c>
      <c r="B405" s="9" t="s">
        <v>392</v>
      </c>
      <c r="C405" s="91">
        <v>2</v>
      </c>
      <c r="D405" s="35">
        <v>1</v>
      </c>
      <c r="E405" s="35"/>
      <c r="F405" s="91">
        <f t="shared" si="6"/>
        <v>1</v>
      </c>
      <c r="G405" s="32" t="s">
        <v>575</v>
      </c>
    </row>
    <row r="406" spans="1:7" ht="16.5" thickBot="1" x14ac:dyDescent="0.3">
      <c r="A406" s="4">
        <v>403</v>
      </c>
      <c r="B406" s="9" t="s">
        <v>393</v>
      </c>
      <c r="C406" s="91">
        <v>0</v>
      </c>
      <c r="D406" s="35"/>
      <c r="E406" s="35"/>
      <c r="F406" s="91">
        <f t="shared" si="6"/>
        <v>0</v>
      </c>
      <c r="G406" s="32" t="s">
        <v>575</v>
      </c>
    </row>
    <row r="407" spans="1:7" ht="16.5" thickBot="1" x14ac:dyDescent="0.3">
      <c r="A407" s="4">
        <v>404</v>
      </c>
      <c r="B407" s="9" t="s">
        <v>394</v>
      </c>
      <c r="C407" s="91">
        <v>0</v>
      </c>
      <c r="D407" s="35"/>
      <c r="E407" s="35"/>
      <c r="F407" s="91">
        <f t="shared" si="6"/>
        <v>0</v>
      </c>
      <c r="G407" s="32" t="s">
        <v>575</v>
      </c>
    </row>
    <row r="408" spans="1:7" ht="16.5" thickBot="1" x14ac:dyDescent="0.3">
      <c r="A408" s="4">
        <v>405</v>
      </c>
      <c r="B408" s="9" t="s">
        <v>395</v>
      </c>
      <c r="C408" s="91">
        <v>0</v>
      </c>
      <c r="D408" s="35"/>
      <c r="E408" s="35"/>
      <c r="F408" s="91">
        <f t="shared" si="6"/>
        <v>0</v>
      </c>
      <c r="G408" s="32" t="s">
        <v>575</v>
      </c>
    </row>
    <row r="409" spans="1:7" ht="16.5" thickBot="1" x14ac:dyDescent="0.3">
      <c r="A409" s="4">
        <v>406</v>
      </c>
      <c r="B409" s="9" t="s">
        <v>396</v>
      </c>
      <c r="C409" s="91">
        <v>0</v>
      </c>
      <c r="D409" s="35"/>
      <c r="E409" s="35"/>
      <c r="F409" s="91">
        <f t="shared" si="6"/>
        <v>0</v>
      </c>
      <c r="G409" s="32" t="s">
        <v>575</v>
      </c>
    </row>
    <row r="410" spans="1:7" ht="16.5" thickBot="1" x14ac:dyDescent="0.3">
      <c r="A410" s="4">
        <v>407</v>
      </c>
      <c r="B410" s="9" t="s">
        <v>397</v>
      </c>
      <c r="C410" s="91">
        <v>11</v>
      </c>
      <c r="D410" s="35"/>
      <c r="E410" s="35"/>
      <c r="F410" s="91">
        <f t="shared" si="6"/>
        <v>11</v>
      </c>
      <c r="G410" s="32" t="s">
        <v>575</v>
      </c>
    </row>
    <row r="411" spans="1:7" ht="16.5" thickBot="1" x14ac:dyDescent="0.3">
      <c r="A411" s="4">
        <v>408</v>
      </c>
      <c r="B411" s="9" t="s">
        <v>398</v>
      </c>
      <c r="C411" s="91">
        <v>5</v>
      </c>
      <c r="D411" s="35"/>
      <c r="E411" s="35"/>
      <c r="F411" s="91">
        <f t="shared" si="6"/>
        <v>5</v>
      </c>
      <c r="G411" s="32" t="s">
        <v>575</v>
      </c>
    </row>
    <row r="412" spans="1:7" ht="16.5" thickBot="1" x14ac:dyDescent="0.3">
      <c r="A412" s="4">
        <v>409</v>
      </c>
      <c r="B412" s="9" t="s">
        <v>399</v>
      </c>
      <c r="C412" s="91">
        <v>0</v>
      </c>
      <c r="D412" s="35"/>
      <c r="E412" s="35"/>
      <c r="F412" s="91">
        <f t="shared" si="6"/>
        <v>0</v>
      </c>
      <c r="G412" s="32" t="s">
        <v>575</v>
      </c>
    </row>
    <row r="413" spans="1:7" ht="16.5" thickBot="1" x14ac:dyDescent="0.3">
      <c r="A413" s="4">
        <v>410</v>
      </c>
      <c r="B413" s="9" t="s">
        <v>400</v>
      </c>
      <c r="C413" s="91">
        <v>3</v>
      </c>
      <c r="D413" s="35"/>
      <c r="E413" s="35"/>
      <c r="F413" s="91">
        <f t="shared" si="6"/>
        <v>3</v>
      </c>
      <c r="G413" s="32" t="s">
        <v>579</v>
      </c>
    </row>
    <row r="414" spans="1:7" ht="16.5" thickBot="1" x14ac:dyDescent="0.3">
      <c r="A414" s="4">
        <v>411</v>
      </c>
      <c r="B414" s="9" t="s">
        <v>401</v>
      </c>
      <c r="C414" s="91">
        <v>0</v>
      </c>
      <c r="D414" s="35"/>
      <c r="E414" s="35"/>
      <c r="F414" s="91">
        <f t="shared" si="6"/>
        <v>0</v>
      </c>
      <c r="G414" s="32" t="s">
        <v>575</v>
      </c>
    </row>
    <row r="415" spans="1:7" ht="16.5" thickBot="1" x14ac:dyDescent="0.3">
      <c r="A415" s="4">
        <v>412</v>
      </c>
      <c r="B415" s="9" t="s">
        <v>402</v>
      </c>
      <c r="C415" s="91">
        <v>0</v>
      </c>
      <c r="D415" s="35"/>
      <c r="E415" s="35"/>
      <c r="F415" s="91">
        <f t="shared" si="6"/>
        <v>0</v>
      </c>
      <c r="G415" s="32" t="s">
        <v>576</v>
      </c>
    </row>
    <row r="416" spans="1:7" ht="16.5" thickBot="1" x14ac:dyDescent="0.3">
      <c r="A416" s="4">
        <v>413</v>
      </c>
      <c r="B416" s="9" t="s">
        <v>403</v>
      </c>
      <c r="C416" s="91">
        <v>400</v>
      </c>
      <c r="D416" s="35">
        <v>200</v>
      </c>
      <c r="E416" s="35"/>
      <c r="F416" s="91">
        <f t="shared" si="6"/>
        <v>200</v>
      </c>
      <c r="G416" s="32" t="s">
        <v>575</v>
      </c>
    </row>
    <row r="417" spans="1:7" ht="16.5" thickBot="1" x14ac:dyDescent="0.3">
      <c r="A417" s="4">
        <v>414</v>
      </c>
      <c r="B417" s="9" t="s">
        <v>404</v>
      </c>
      <c r="C417" s="91">
        <v>0</v>
      </c>
      <c r="D417" s="35"/>
      <c r="E417" s="35"/>
      <c r="F417" s="91">
        <f t="shared" si="6"/>
        <v>0</v>
      </c>
      <c r="G417" s="32" t="s">
        <v>575</v>
      </c>
    </row>
    <row r="418" spans="1:7" ht="16.5" thickBot="1" x14ac:dyDescent="0.3">
      <c r="A418" s="4">
        <v>415</v>
      </c>
      <c r="B418" s="9" t="s">
        <v>405</v>
      </c>
      <c r="C418" s="91">
        <v>1</v>
      </c>
      <c r="D418" s="35">
        <v>1</v>
      </c>
      <c r="E418" s="35"/>
      <c r="F418" s="91">
        <f t="shared" si="6"/>
        <v>0</v>
      </c>
      <c r="G418" s="32" t="s">
        <v>575</v>
      </c>
    </row>
    <row r="419" spans="1:7" ht="16.5" thickBot="1" x14ac:dyDescent="0.3">
      <c r="A419" s="4">
        <v>416</v>
      </c>
      <c r="B419" s="9" t="s">
        <v>406</v>
      </c>
      <c r="C419" s="91">
        <v>7</v>
      </c>
      <c r="D419" s="35">
        <v>1</v>
      </c>
      <c r="E419" s="35"/>
      <c r="F419" s="91">
        <f t="shared" si="6"/>
        <v>6</v>
      </c>
      <c r="G419" s="32" t="s">
        <v>579</v>
      </c>
    </row>
    <row r="420" spans="1:7" ht="16.5" thickBot="1" x14ac:dyDescent="0.3">
      <c r="A420" s="4">
        <v>417</v>
      </c>
      <c r="B420" s="9" t="s">
        <v>407</v>
      </c>
      <c r="C420" s="91">
        <v>9</v>
      </c>
      <c r="D420" s="35"/>
      <c r="E420" s="35"/>
      <c r="F420" s="91">
        <f t="shared" si="6"/>
        <v>9</v>
      </c>
      <c r="G420" s="32" t="s">
        <v>575</v>
      </c>
    </row>
    <row r="421" spans="1:7" ht="16.5" thickBot="1" x14ac:dyDescent="0.3">
      <c r="A421" s="4">
        <v>418</v>
      </c>
      <c r="B421" s="9" t="s">
        <v>408</v>
      </c>
      <c r="C421" s="91">
        <v>0</v>
      </c>
      <c r="D421" s="35"/>
      <c r="E421" s="35"/>
      <c r="F421" s="91">
        <f t="shared" si="6"/>
        <v>0</v>
      </c>
      <c r="G421" s="32" t="s">
        <v>575</v>
      </c>
    </row>
    <row r="422" spans="1:7" ht="16.5" thickBot="1" x14ac:dyDescent="0.3">
      <c r="A422" s="4">
        <v>419</v>
      </c>
      <c r="B422" s="9" t="s">
        <v>2462</v>
      </c>
      <c r="C422" s="91">
        <v>2</v>
      </c>
      <c r="D422" s="35"/>
      <c r="E422" s="35"/>
      <c r="F422" s="91">
        <f t="shared" si="6"/>
        <v>2</v>
      </c>
      <c r="G422" s="32" t="s">
        <v>575</v>
      </c>
    </row>
    <row r="423" spans="1:7" ht="16.5" thickBot="1" x14ac:dyDescent="0.3">
      <c r="A423" s="4">
        <v>420</v>
      </c>
      <c r="B423" s="9" t="s">
        <v>409</v>
      </c>
      <c r="C423" s="91">
        <v>0</v>
      </c>
      <c r="D423" s="35"/>
      <c r="E423" s="35"/>
      <c r="F423" s="91">
        <f t="shared" si="6"/>
        <v>0</v>
      </c>
      <c r="G423" s="32" t="s">
        <v>575</v>
      </c>
    </row>
    <row r="424" spans="1:7" ht="16.5" thickBot="1" x14ac:dyDescent="0.3">
      <c r="A424" s="4">
        <v>421</v>
      </c>
      <c r="B424" s="9" t="s">
        <v>410</v>
      </c>
      <c r="C424" s="91">
        <v>7</v>
      </c>
      <c r="D424" s="35"/>
      <c r="E424" s="35"/>
      <c r="F424" s="91">
        <f t="shared" si="6"/>
        <v>7</v>
      </c>
      <c r="G424" s="32" t="s">
        <v>575</v>
      </c>
    </row>
    <row r="425" spans="1:7" ht="16.5" thickBot="1" x14ac:dyDescent="0.3">
      <c r="A425" s="4">
        <v>422</v>
      </c>
      <c r="B425" s="9" t="s">
        <v>411</v>
      </c>
      <c r="C425" s="91">
        <v>3</v>
      </c>
      <c r="D425" s="35"/>
      <c r="E425" s="35"/>
      <c r="F425" s="91">
        <f t="shared" si="6"/>
        <v>3</v>
      </c>
      <c r="G425" s="32" t="s">
        <v>575</v>
      </c>
    </row>
    <row r="426" spans="1:7" ht="16.5" thickBot="1" x14ac:dyDescent="0.3">
      <c r="A426" s="4">
        <v>423</v>
      </c>
      <c r="B426" s="9" t="s">
        <v>412</v>
      </c>
      <c r="C426" s="91">
        <v>0</v>
      </c>
      <c r="D426" s="35"/>
      <c r="E426" s="35"/>
      <c r="F426" s="91">
        <f t="shared" si="6"/>
        <v>0</v>
      </c>
      <c r="G426" s="32" t="s">
        <v>575</v>
      </c>
    </row>
    <row r="427" spans="1:7" ht="16.5" thickBot="1" x14ac:dyDescent="0.3">
      <c r="A427" s="4">
        <v>424</v>
      </c>
      <c r="B427" s="9" t="s">
        <v>413</v>
      </c>
      <c r="C427" s="91">
        <v>10</v>
      </c>
      <c r="D427" s="35"/>
      <c r="E427" s="35"/>
      <c r="F427" s="91">
        <f t="shared" si="6"/>
        <v>10</v>
      </c>
      <c r="G427" s="32" t="s">
        <v>575</v>
      </c>
    </row>
    <row r="428" spans="1:7" ht="16.5" thickBot="1" x14ac:dyDescent="0.3">
      <c r="A428" s="4">
        <v>425</v>
      </c>
      <c r="B428" s="9" t="s">
        <v>414</v>
      </c>
      <c r="C428" s="91">
        <v>100</v>
      </c>
      <c r="D428" s="35"/>
      <c r="E428" s="35"/>
      <c r="F428" s="91">
        <f t="shared" si="6"/>
        <v>100</v>
      </c>
      <c r="G428" s="32" t="s">
        <v>575</v>
      </c>
    </row>
    <row r="429" spans="1:7" ht="16.5" thickBot="1" x14ac:dyDescent="0.3">
      <c r="A429" s="4">
        <v>426</v>
      </c>
      <c r="B429" s="9" t="s">
        <v>415</v>
      </c>
      <c r="C429" s="91">
        <v>0</v>
      </c>
      <c r="D429" s="35"/>
      <c r="E429" s="35"/>
      <c r="F429" s="91">
        <f t="shared" si="6"/>
        <v>0</v>
      </c>
      <c r="G429" s="32" t="s">
        <v>575</v>
      </c>
    </row>
    <row r="430" spans="1:7" ht="16.5" thickBot="1" x14ac:dyDescent="0.3">
      <c r="A430" s="4">
        <v>427</v>
      </c>
      <c r="B430" s="9" t="s">
        <v>416</v>
      </c>
      <c r="C430" s="91">
        <v>58</v>
      </c>
      <c r="D430" s="35"/>
      <c r="E430" s="35"/>
      <c r="F430" s="91">
        <f t="shared" si="6"/>
        <v>58</v>
      </c>
      <c r="G430" s="32" t="s">
        <v>575</v>
      </c>
    </row>
    <row r="431" spans="1:7" ht="16.5" thickBot="1" x14ac:dyDescent="0.3">
      <c r="A431" s="4">
        <v>428</v>
      </c>
      <c r="B431" s="9" t="s">
        <v>417</v>
      </c>
      <c r="C431" s="91">
        <v>4</v>
      </c>
      <c r="D431" s="35"/>
      <c r="E431" s="35"/>
      <c r="F431" s="91">
        <f t="shared" si="6"/>
        <v>4</v>
      </c>
      <c r="G431" s="32" t="s">
        <v>578</v>
      </c>
    </row>
    <row r="432" spans="1:7" ht="16.5" thickBot="1" x14ac:dyDescent="0.3">
      <c r="A432" s="4">
        <v>429</v>
      </c>
      <c r="B432" s="9" t="s">
        <v>418</v>
      </c>
      <c r="C432" s="91">
        <v>7</v>
      </c>
      <c r="D432" s="35">
        <v>3</v>
      </c>
      <c r="E432" s="35"/>
      <c r="F432" s="91">
        <f t="shared" si="6"/>
        <v>4</v>
      </c>
      <c r="G432" s="32" t="s">
        <v>578</v>
      </c>
    </row>
    <row r="433" spans="1:7" ht="16.5" thickBot="1" x14ac:dyDescent="0.3">
      <c r="A433" s="4">
        <v>430</v>
      </c>
      <c r="B433" s="9" t="s">
        <v>419</v>
      </c>
      <c r="C433" s="91">
        <v>0</v>
      </c>
      <c r="D433" s="35"/>
      <c r="E433" s="35"/>
      <c r="F433" s="91">
        <f t="shared" si="6"/>
        <v>0</v>
      </c>
      <c r="G433" s="32" t="s">
        <v>576</v>
      </c>
    </row>
    <row r="434" spans="1:7" ht="16.5" thickBot="1" x14ac:dyDescent="0.3">
      <c r="A434" s="4">
        <v>431</v>
      </c>
      <c r="B434" s="9" t="s">
        <v>420</v>
      </c>
      <c r="C434" s="91">
        <v>0</v>
      </c>
      <c r="D434" s="35"/>
      <c r="E434" s="35"/>
      <c r="F434" s="91">
        <f t="shared" si="6"/>
        <v>0</v>
      </c>
      <c r="G434" s="32" t="s">
        <v>575</v>
      </c>
    </row>
    <row r="435" spans="1:7" ht="16.5" thickBot="1" x14ac:dyDescent="0.3">
      <c r="A435" s="4">
        <v>432</v>
      </c>
      <c r="B435" s="9" t="s">
        <v>421</v>
      </c>
      <c r="C435" s="91">
        <v>2</v>
      </c>
      <c r="D435" s="35"/>
      <c r="E435" s="35"/>
      <c r="F435" s="91">
        <f t="shared" si="6"/>
        <v>2</v>
      </c>
      <c r="G435" s="32" t="s">
        <v>575</v>
      </c>
    </row>
    <row r="436" spans="1:7" ht="16.5" thickBot="1" x14ac:dyDescent="0.3">
      <c r="A436" s="4">
        <v>433</v>
      </c>
      <c r="B436" s="9" t="s">
        <v>422</v>
      </c>
      <c r="C436" s="91">
        <v>5</v>
      </c>
      <c r="D436" s="35"/>
      <c r="E436" s="35"/>
      <c r="F436" s="91">
        <f t="shared" si="6"/>
        <v>5</v>
      </c>
      <c r="G436" s="32" t="s">
        <v>575</v>
      </c>
    </row>
    <row r="437" spans="1:7" ht="16.5" thickBot="1" x14ac:dyDescent="0.3">
      <c r="A437" s="4">
        <v>434</v>
      </c>
      <c r="B437" s="9" t="s">
        <v>423</v>
      </c>
      <c r="C437" s="91">
        <v>102</v>
      </c>
      <c r="D437" s="35">
        <v>42</v>
      </c>
      <c r="E437" s="35"/>
      <c r="F437" s="91">
        <f t="shared" si="6"/>
        <v>60</v>
      </c>
      <c r="G437" s="32" t="s">
        <v>575</v>
      </c>
    </row>
    <row r="438" spans="1:7" ht="16.5" thickBot="1" x14ac:dyDescent="0.3">
      <c r="A438" s="4">
        <v>435</v>
      </c>
      <c r="B438" s="9" t="s">
        <v>424</v>
      </c>
      <c r="C438" s="91">
        <v>3</v>
      </c>
      <c r="D438" s="35"/>
      <c r="E438" s="35"/>
      <c r="F438" s="91">
        <f t="shared" si="6"/>
        <v>3</v>
      </c>
      <c r="G438" s="32" t="s">
        <v>575</v>
      </c>
    </row>
    <row r="439" spans="1:7" ht="16.5" thickBot="1" x14ac:dyDescent="0.3">
      <c r="A439" s="4">
        <v>436</v>
      </c>
      <c r="B439" s="9" t="s">
        <v>425</v>
      </c>
      <c r="C439" s="91">
        <v>2</v>
      </c>
      <c r="D439" s="35"/>
      <c r="E439" s="35"/>
      <c r="F439" s="91">
        <f t="shared" si="6"/>
        <v>2</v>
      </c>
      <c r="G439" s="32" t="s">
        <v>575</v>
      </c>
    </row>
    <row r="440" spans="1:7" ht="16.5" thickBot="1" x14ac:dyDescent="0.3">
      <c r="A440" s="4">
        <v>437</v>
      </c>
      <c r="B440" s="9" t="s">
        <v>426</v>
      </c>
      <c r="C440" s="91">
        <v>0</v>
      </c>
      <c r="D440" s="35"/>
      <c r="E440" s="35"/>
      <c r="F440" s="91">
        <f t="shared" si="6"/>
        <v>0</v>
      </c>
      <c r="G440" s="32" t="s">
        <v>575</v>
      </c>
    </row>
    <row r="441" spans="1:7" ht="16.5" thickBot="1" x14ac:dyDescent="0.3">
      <c r="A441" s="4">
        <v>438</v>
      </c>
      <c r="B441" s="9" t="s">
        <v>427</v>
      </c>
      <c r="C441" s="91">
        <v>1</v>
      </c>
      <c r="D441" s="35"/>
      <c r="E441" s="35"/>
      <c r="F441" s="91">
        <f t="shared" si="6"/>
        <v>1</v>
      </c>
      <c r="G441" s="32" t="s">
        <v>575</v>
      </c>
    </row>
    <row r="442" spans="1:7" ht="16.5" thickBot="1" x14ac:dyDescent="0.3">
      <c r="A442" s="4">
        <v>439</v>
      </c>
      <c r="B442" s="9" t="s">
        <v>428</v>
      </c>
      <c r="C442" s="91">
        <v>10</v>
      </c>
      <c r="D442" s="35"/>
      <c r="E442" s="35"/>
      <c r="F442" s="91">
        <f t="shared" si="6"/>
        <v>10</v>
      </c>
      <c r="G442" s="32" t="s">
        <v>575</v>
      </c>
    </row>
    <row r="443" spans="1:7" ht="16.5" thickBot="1" x14ac:dyDescent="0.3">
      <c r="A443" s="4">
        <v>440</v>
      </c>
      <c r="B443" s="9" t="s">
        <v>429</v>
      </c>
      <c r="C443" s="91">
        <v>200</v>
      </c>
      <c r="D443" s="35">
        <v>20</v>
      </c>
      <c r="E443" s="35"/>
      <c r="F443" s="91">
        <f t="shared" si="6"/>
        <v>180</v>
      </c>
      <c r="G443" s="32" t="s">
        <v>575</v>
      </c>
    </row>
    <row r="444" spans="1:7" ht="16.5" thickBot="1" x14ac:dyDescent="0.3">
      <c r="A444" s="4">
        <v>458</v>
      </c>
      <c r="B444" s="9" t="s">
        <v>447</v>
      </c>
      <c r="C444" s="91">
        <v>2</v>
      </c>
      <c r="D444" s="35"/>
      <c r="E444" s="35"/>
      <c r="F444" s="91">
        <f t="shared" si="6"/>
        <v>2</v>
      </c>
      <c r="G444" s="32" t="s">
        <v>1622</v>
      </c>
    </row>
    <row r="445" spans="1:7" ht="16.5" thickBot="1" x14ac:dyDescent="0.3">
      <c r="A445" s="4">
        <v>442</v>
      </c>
      <c r="B445" s="9" t="s">
        <v>431</v>
      </c>
      <c r="C445" s="91">
        <v>35</v>
      </c>
      <c r="D445" s="35"/>
      <c r="E445" s="35"/>
      <c r="F445" s="91">
        <f t="shared" si="6"/>
        <v>35</v>
      </c>
      <c r="G445" s="32" t="s">
        <v>575</v>
      </c>
    </row>
    <row r="446" spans="1:7" ht="16.5" thickBot="1" x14ac:dyDescent="0.3">
      <c r="A446" s="4">
        <v>443</v>
      </c>
      <c r="B446" s="9" t="s">
        <v>432</v>
      </c>
      <c r="C446" s="91">
        <v>0</v>
      </c>
      <c r="D446" s="35"/>
      <c r="E446" s="35"/>
      <c r="F446" s="91">
        <f t="shared" si="6"/>
        <v>0</v>
      </c>
      <c r="G446" s="32" t="s">
        <v>575</v>
      </c>
    </row>
    <row r="447" spans="1:7" ht="16.5" thickBot="1" x14ac:dyDescent="0.3">
      <c r="A447" s="4">
        <v>444</v>
      </c>
      <c r="B447" s="9" t="s">
        <v>433</v>
      </c>
      <c r="C447" s="91">
        <v>80</v>
      </c>
      <c r="D447" s="35"/>
      <c r="E447" s="35"/>
      <c r="F447" s="91">
        <f t="shared" si="6"/>
        <v>80</v>
      </c>
      <c r="G447" s="32" t="s">
        <v>575</v>
      </c>
    </row>
    <row r="448" spans="1:7" ht="16.5" thickBot="1" x14ac:dyDescent="0.3">
      <c r="A448" s="4">
        <v>445</v>
      </c>
      <c r="B448" s="9" t="s">
        <v>434</v>
      </c>
      <c r="C448" s="91">
        <v>36</v>
      </c>
      <c r="D448" s="35"/>
      <c r="E448" s="35"/>
      <c r="F448" s="91">
        <f t="shared" si="6"/>
        <v>36</v>
      </c>
      <c r="G448" s="32" t="s">
        <v>575</v>
      </c>
    </row>
    <row r="449" spans="1:7" ht="16.5" thickBot="1" x14ac:dyDescent="0.3">
      <c r="A449" s="4">
        <v>446</v>
      </c>
      <c r="B449" s="9" t="s">
        <v>435</v>
      </c>
      <c r="C449" s="91">
        <v>0</v>
      </c>
      <c r="D449" s="35"/>
      <c r="E449" s="35"/>
      <c r="F449" s="91">
        <f t="shared" si="6"/>
        <v>0</v>
      </c>
      <c r="G449" s="32" t="s">
        <v>575</v>
      </c>
    </row>
    <row r="450" spans="1:7" ht="16.5" thickBot="1" x14ac:dyDescent="0.3">
      <c r="A450" s="4">
        <v>447</v>
      </c>
      <c r="B450" s="9" t="s">
        <v>436</v>
      </c>
      <c r="C450" s="91">
        <v>0</v>
      </c>
      <c r="D450" s="35"/>
      <c r="E450" s="35"/>
      <c r="F450" s="91">
        <f t="shared" si="6"/>
        <v>0</v>
      </c>
      <c r="G450" s="32" t="s">
        <v>575</v>
      </c>
    </row>
    <row r="451" spans="1:7" ht="16.5" thickBot="1" x14ac:dyDescent="0.3">
      <c r="A451" s="4">
        <v>448</v>
      </c>
      <c r="B451" s="9" t="s">
        <v>437</v>
      </c>
      <c r="C451" s="91">
        <v>0</v>
      </c>
      <c r="D451" s="35"/>
      <c r="E451" s="35"/>
      <c r="F451" s="91">
        <f t="shared" si="6"/>
        <v>0</v>
      </c>
      <c r="G451" s="32" t="s">
        <v>575</v>
      </c>
    </row>
    <row r="452" spans="1:7" ht="16.5" thickBot="1" x14ac:dyDescent="0.3">
      <c r="A452" s="4">
        <v>449</v>
      </c>
      <c r="B452" s="9" t="s">
        <v>438</v>
      </c>
      <c r="C452" s="91">
        <v>0</v>
      </c>
      <c r="D452" s="35"/>
      <c r="E452" s="35"/>
      <c r="F452" s="91">
        <f t="shared" ref="F452:F515" si="7">+(C452-D452)+E452</f>
        <v>0</v>
      </c>
      <c r="G452" s="32" t="s">
        <v>575</v>
      </c>
    </row>
    <row r="453" spans="1:7" ht="16.5" thickBot="1" x14ac:dyDescent="0.3">
      <c r="A453" s="4">
        <v>450</v>
      </c>
      <c r="B453" s="9" t="s">
        <v>439</v>
      </c>
      <c r="C453" s="91">
        <v>30</v>
      </c>
      <c r="D453" s="35"/>
      <c r="E453" s="35"/>
      <c r="F453" s="91">
        <f t="shared" si="7"/>
        <v>30</v>
      </c>
      <c r="G453" s="32" t="s">
        <v>575</v>
      </c>
    </row>
    <row r="454" spans="1:7" ht="16.5" thickBot="1" x14ac:dyDescent="0.3">
      <c r="A454" s="4">
        <v>451</v>
      </c>
      <c r="B454" s="9" t="s">
        <v>440</v>
      </c>
      <c r="C454" s="91">
        <v>24</v>
      </c>
      <c r="D454" s="35"/>
      <c r="E454" s="35"/>
      <c r="F454" s="91">
        <f t="shared" si="7"/>
        <v>24</v>
      </c>
      <c r="G454" s="32" t="s">
        <v>575</v>
      </c>
    </row>
    <row r="455" spans="1:7" ht="16.5" thickBot="1" x14ac:dyDescent="0.3">
      <c r="A455" s="4">
        <v>452</v>
      </c>
      <c r="B455" s="9" t="s">
        <v>441</v>
      </c>
      <c r="C455" s="91">
        <v>0</v>
      </c>
      <c r="D455" s="35"/>
      <c r="E455" s="35"/>
      <c r="F455" s="91">
        <f t="shared" si="7"/>
        <v>0</v>
      </c>
      <c r="G455" s="32" t="s">
        <v>575</v>
      </c>
    </row>
    <row r="456" spans="1:7" ht="16.5" thickBot="1" x14ac:dyDescent="0.3">
      <c r="A456" s="4">
        <v>453</v>
      </c>
      <c r="B456" s="9" t="s">
        <v>442</v>
      </c>
      <c r="C456" s="91">
        <v>0</v>
      </c>
      <c r="D456" s="35"/>
      <c r="E456" s="35"/>
      <c r="F456" s="91">
        <f t="shared" si="7"/>
        <v>0</v>
      </c>
      <c r="G456" s="32" t="s">
        <v>1622</v>
      </c>
    </row>
    <row r="457" spans="1:7" ht="16.5" thickBot="1" x14ac:dyDescent="0.3">
      <c r="A457" s="4">
        <v>454</v>
      </c>
      <c r="B457" s="9" t="s">
        <v>443</v>
      </c>
      <c r="C457" s="91">
        <v>5</v>
      </c>
      <c r="D457" s="35"/>
      <c r="E457" s="35"/>
      <c r="F457" s="91">
        <f t="shared" si="7"/>
        <v>5</v>
      </c>
      <c r="G457" s="32" t="s">
        <v>575</v>
      </c>
    </row>
    <row r="458" spans="1:7" ht="16.5" thickBot="1" x14ac:dyDescent="0.3">
      <c r="A458" s="4">
        <v>455</v>
      </c>
      <c r="B458" s="9" t="s">
        <v>444</v>
      </c>
      <c r="C458" s="91">
        <v>10</v>
      </c>
      <c r="D458" s="35">
        <v>2</v>
      </c>
      <c r="E458" s="35"/>
      <c r="F458" s="91">
        <f t="shared" si="7"/>
        <v>8</v>
      </c>
      <c r="G458" s="32" t="s">
        <v>575</v>
      </c>
    </row>
    <row r="459" spans="1:7" ht="16.5" thickBot="1" x14ac:dyDescent="0.3">
      <c r="A459" s="4">
        <v>456</v>
      </c>
      <c r="B459" s="9" t="s">
        <v>445</v>
      </c>
      <c r="C459" s="91">
        <v>20</v>
      </c>
      <c r="D459" s="35"/>
      <c r="E459" s="35"/>
      <c r="F459" s="91">
        <f t="shared" si="7"/>
        <v>20</v>
      </c>
      <c r="G459" s="32" t="s">
        <v>575</v>
      </c>
    </row>
    <row r="460" spans="1:7" ht="16.5" thickBot="1" x14ac:dyDescent="0.3">
      <c r="A460" s="4">
        <v>457</v>
      </c>
      <c r="B460" s="9" t="s">
        <v>446</v>
      </c>
      <c r="C460" s="91">
        <v>11</v>
      </c>
      <c r="D460" s="35"/>
      <c r="E460" s="35"/>
      <c r="F460" s="91">
        <f t="shared" si="7"/>
        <v>11</v>
      </c>
      <c r="G460" s="32" t="s">
        <v>1622</v>
      </c>
    </row>
    <row r="461" spans="1:7" ht="16.5" thickBot="1" x14ac:dyDescent="0.3">
      <c r="A461" s="4">
        <v>144</v>
      </c>
      <c r="B461" s="9" t="s">
        <v>138</v>
      </c>
      <c r="C461" s="91">
        <v>20</v>
      </c>
      <c r="D461" s="35"/>
      <c r="E461" s="35"/>
      <c r="F461" s="91">
        <f t="shared" si="7"/>
        <v>20</v>
      </c>
      <c r="G461" s="32" t="s">
        <v>575</v>
      </c>
    </row>
    <row r="462" spans="1:7" ht="16.5" thickBot="1" x14ac:dyDescent="0.3">
      <c r="A462" s="4">
        <v>345</v>
      </c>
      <c r="B462" s="9" t="s">
        <v>336</v>
      </c>
      <c r="C462" s="91">
        <v>4</v>
      </c>
      <c r="D462" s="35"/>
      <c r="E462" s="35"/>
      <c r="F462" s="91">
        <f t="shared" si="7"/>
        <v>4</v>
      </c>
      <c r="G462" s="32" t="s">
        <v>575</v>
      </c>
    </row>
    <row r="463" spans="1:7" ht="16.5" thickBot="1" x14ac:dyDescent="0.3">
      <c r="A463" s="3">
        <v>95</v>
      </c>
      <c r="B463" s="9" t="s">
        <v>91</v>
      </c>
      <c r="C463" s="91">
        <v>10</v>
      </c>
      <c r="D463" s="35"/>
      <c r="E463" s="35"/>
      <c r="F463" s="91">
        <f t="shared" si="7"/>
        <v>10</v>
      </c>
      <c r="G463" s="32" t="s">
        <v>575</v>
      </c>
    </row>
    <row r="464" spans="1:7" ht="16.5" thickBot="1" x14ac:dyDescent="0.3">
      <c r="A464" s="3">
        <v>96</v>
      </c>
      <c r="B464" s="9" t="s">
        <v>92</v>
      </c>
      <c r="C464" s="91">
        <v>0</v>
      </c>
      <c r="D464" s="35"/>
      <c r="E464" s="35"/>
      <c r="F464" s="91">
        <f t="shared" si="7"/>
        <v>0</v>
      </c>
      <c r="G464" s="32" t="s">
        <v>575</v>
      </c>
    </row>
    <row r="465" spans="1:7" ht="16.5" thickBot="1" x14ac:dyDescent="0.3">
      <c r="A465" s="4">
        <v>462</v>
      </c>
      <c r="B465" s="9" t="s">
        <v>451</v>
      </c>
      <c r="C465" s="91">
        <v>0</v>
      </c>
      <c r="D465" s="35"/>
      <c r="E465" s="35"/>
      <c r="F465" s="91">
        <f t="shared" si="7"/>
        <v>0</v>
      </c>
      <c r="G465" s="32" t="s">
        <v>575</v>
      </c>
    </row>
    <row r="466" spans="1:7" ht="16.5" thickBot="1" x14ac:dyDescent="0.3">
      <c r="A466" s="4">
        <v>463</v>
      </c>
      <c r="B466" s="9" t="s">
        <v>452</v>
      </c>
      <c r="C466" s="91">
        <v>3</v>
      </c>
      <c r="D466" s="35"/>
      <c r="E466" s="35"/>
      <c r="F466" s="91">
        <f t="shared" si="7"/>
        <v>3</v>
      </c>
      <c r="G466" s="32" t="s">
        <v>575</v>
      </c>
    </row>
    <row r="467" spans="1:7" ht="16.5" thickBot="1" x14ac:dyDescent="0.3">
      <c r="A467" s="4">
        <v>464</v>
      </c>
      <c r="B467" s="9" t="s">
        <v>453</v>
      </c>
      <c r="C467" s="91">
        <v>2</v>
      </c>
      <c r="D467" s="35"/>
      <c r="E467" s="35"/>
      <c r="F467" s="91">
        <f t="shared" si="7"/>
        <v>2</v>
      </c>
      <c r="G467" s="32" t="s">
        <v>576</v>
      </c>
    </row>
    <row r="468" spans="1:7" ht="16.5" thickBot="1" x14ac:dyDescent="0.3">
      <c r="A468" s="4">
        <v>465</v>
      </c>
      <c r="B468" s="9" t="s">
        <v>454</v>
      </c>
      <c r="C468" s="91">
        <v>2500</v>
      </c>
      <c r="D468" s="35">
        <v>100</v>
      </c>
      <c r="E468" s="35"/>
      <c r="F468" s="91">
        <f t="shared" si="7"/>
        <v>2400</v>
      </c>
      <c r="G468" s="32" t="s">
        <v>575</v>
      </c>
    </row>
    <row r="469" spans="1:7" ht="16.5" thickBot="1" x14ac:dyDescent="0.3">
      <c r="A469" s="4">
        <v>466</v>
      </c>
      <c r="B469" s="9" t="s">
        <v>455</v>
      </c>
      <c r="C469" s="91">
        <v>0</v>
      </c>
      <c r="D469" s="35"/>
      <c r="E469" s="35"/>
      <c r="F469" s="91">
        <f t="shared" si="7"/>
        <v>0</v>
      </c>
      <c r="G469" s="32" t="s">
        <v>575</v>
      </c>
    </row>
    <row r="470" spans="1:7" ht="16.5" thickBot="1" x14ac:dyDescent="0.3">
      <c r="A470" s="4">
        <v>467</v>
      </c>
      <c r="B470" s="9" t="s">
        <v>456</v>
      </c>
      <c r="C470" s="91">
        <v>7</v>
      </c>
      <c r="D470" s="35"/>
      <c r="E470" s="35"/>
      <c r="F470" s="91">
        <f t="shared" si="7"/>
        <v>7</v>
      </c>
      <c r="G470" s="32" t="s">
        <v>575</v>
      </c>
    </row>
    <row r="471" spans="1:7" ht="16.5" thickBot="1" x14ac:dyDescent="0.3">
      <c r="A471" s="4">
        <v>468</v>
      </c>
      <c r="B471" s="9" t="s">
        <v>457</v>
      </c>
      <c r="C471" s="91">
        <v>0</v>
      </c>
      <c r="D471" s="35"/>
      <c r="E471" s="35"/>
      <c r="F471" s="91">
        <f t="shared" si="7"/>
        <v>0</v>
      </c>
      <c r="G471" s="32" t="s">
        <v>575</v>
      </c>
    </row>
    <row r="472" spans="1:7" ht="16.5" thickBot="1" x14ac:dyDescent="0.3">
      <c r="A472" s="4">
        <v>469</v>
      </c>
      <c r="B472" s="9" t="s">
        <v>458</v>
      </c>
      <c r="C472" s="91">
        <v>9</v>
      </c>
      <c r="D472" s="35"/>
      <c r="E472" s="35"/>
      <c r="F472" s="91">
        <f t="shared" si="7"/>
        <v>9</v>
      </c>
      <c r="G472" s="32" t="s">
        <v>575</v>
      </c>
    </row>
    <row r="473" spans="1:7" ht="16.5" thickBot="1" x14ac:dyDescent="0.3">
      <c r="A473" s="4">
        <v>470</v>
      </c>
      <c r="B473" s="9" t="s">
        <v>459</v>
      </c>
      <c r="C473" s="91">
        <v>1</v>
      </c>
      <c r="D473" s="35"/>
      <c r="E473" s="35"/>
      <c r="F473" s="91">
        <f t="shared" si="7"/>
        <v>1</v>
      </c>
      <c r="G473" s="32" t="s">
        <v>576</v>
      </c>
    </row>
    <row r="474" spans="1:7" ht="16.5" thickBot="1" x14ac:dyDescent="0.3">
      <c r="A474" s="4">
        <v>471</v>
      </c>
      <c r="B474" s="9" t="s">
        <v>460</v>
      </c>
      <c r="C474" s="91">
        <v>0</v>
      </c>
      <c r="D474" s="35"/>
      <c r="E474" s="35"/>
      <c r="F474" s="91">
        <f t="shared" si="7"/>
        <v>0</v>
      </c>
      <c r="G474" s="32" t="s">
        <v>575</v>
      </c>
    </row>
    <row r="475" spans="1:7" ht="16.5" thickBot="1" x14ac:dyDescent="0.3">
      <c r="A475" s="4">
        <v>472</v>
      </c>
      <c r="B475" s="9" t="s">
        <v>461</v>
      </c>
      <c r="C475" s="91">
        <v>0</v>
      </c>
      <c r="D475" s="35"/>
      <c r="E475" s="35"/>
      <c r="F475" s="91">
        <f t="shared" si="7"/>
        <v>0</v>
      </c>
      <c r="G475" s="32" t="s">
        <v>575</v>
      </c>
    </row>
    <row r="476" spans="1:7" ht="16.5" thickBot="1" x14ac:dyDescent="0.3">
      <c r="A476" s="4">
        <v>473</v>
      </c>
      <c r="B476" s="9" t="s">
        <v>462</v>
      </c>
      <c r="C476" s="91">
        <v>9</v>
      </c>
      <c r="D476" s="35">
        <v>4</v>
      </c>
      <c r="E476" s="35"/>
      <c r="F476" s="91">
        <f t="shared" si="7"/>
        <v>5</v>
      </c>
      <c r="G476" s="32" t="s">
        <v>576</v>
      </c>
    </row>
    <row r="477" spans="1:7" ht="16.5" thickBot="1" x14ac:dyDescent="0.3">
      <c r="A477" s="4">
        <v>474</v>
      </c>
      <c r="B477" s="1" t="s">
        <v>463</v>
      </c>
      <c r="C477" s="91">
        <v>0</v>
      </c>
      <c r="D477" s="35"/>
      <c r="E477" s="35"/>
      <c r="F477" s="91">
        <f t="shared" si="7"/>
        <v>0</v>
      </c>
      <c r="G477" s="32" t="s">
        <v>575</v>
      </c>
    </row>
    <row r="478" spans="1:7" ht="16.5" thickBot="1" x14ac:dyDescent="0.3">
      <c r="A478" s="4">
        <v>475</v>
      </c>
      <c r="B478" s="9" t="s">
        <v>464</v>
      </c>
      <c r="C478" s="91">
        <v>0</v>
      </c>
      <c r="D478" s="35"/>
      <c r="E478" s="35"/>
      <c r="F478" s="91">
        <f t="shared" si="7"/>
        <v>0</v>
      </c>
      <c r="G478" s="32" t="s">
        <v>575</v>
      </c>
    </row>
    <row r="479" spans="1:7" ht="16.5" thickBot="1" x14ac:dyDescent="0.3">
      <c r="A479" s="4">
        <v>476</v>
      </c>
      <c r="B479" s="9" t="s">
        <v>465</v>
      </c>
      <c r="C479" s="91">
        <v>0</v>
      </c>
      <c r="D479" s="35"/>
      <c r="E479" s="35"/>
      <c r="F479" s="91">
        <f t="shared" si="7"/>
        <v>0</v>
      </c>
      <c r="G479" s="32" t="s">
        <v>575</v>
      </c>
    </row>
    <row r="480" spans="1:7" ht="16.5" thickBot="1" x14ac:dyDescent="0.3">
      <c r="A480" s="4">
        <v>477</v>
      </c>
      <c r="B480" s="9" t="s">
        <v>466</v>
      </c>
      <c r="C480" s="91">
        <v>0</v>
      </c>
      <c r="D480" s="35"/>
      <c r="E480" s="35"/>
      <c r="F480" s="91">
        <f t="shared" si="7"/>
        <v>0</v>
      </c>
      <c r="G480" s="32" t="s">
        <v>575</v>
      </c>
    </row>
    <row r="481" spans="1:7" ht="16.5" thickBot="1" x14ac:dyDescent="0.3">
      <c r="A481" s="4">
        <v>478</v>
      </c>
      <c r="B481" s="9" t="s">
        <v>467</v>
      </c>
      <c r="C481" s="91">
        <v>0</v>
      </c>
      <c r="D481" s="35"/>
      <c r="E481" s="35"/>
      <c r="F481" s="91">
        <f t="shared" si="7"/>
        <v>0</v>
      </c>
      <c r="G481" s="32" t="s">
        <v>575</v>
      </c>
    </row>
    <row r="482" spans="1:7" ht="16.5" thickBot="1" x14ac:dyDescent="0.3">
      <c r="A482" s="4">
        <v>479</v>
      </c>
      <c r="B482" s="9" t="s">
        <v>468</v>
      </c>
      <c r="C482" s="91">
        <v>10</v>
      </c>
      <c r="D482" s="35"/>
      <c r="E482" s="35"/>
      <c r="F482" s="91">
        <f t="shared" si="7"/>
        <v>10</v>
      </c>
      <c r="G482" s="32" t="s">
        <v>2419</v>
      </c>
    </row>
    <row r="483" spans="1:7" ht="16.5" thickBot="1" x14ac:dyDescent="0.3">
      <c r="A483" s="4">
        <v>480</v>
      </c>
      <c r="B483" s="9" t="s">
        <v>469</v>
      </c>
      <c r="C483" s="91">
        <v>6</v>
      </c>
      <c r="D483" s="35"/>
      <c r="E483" s="35"/>
      <c r="F483" s="91">
        <f t="shared" si="7"/>
        <v>6</v>
      </c>
      <c r="G483" s="32" t="s">
        <v>575</v>
      </c>
    </row>
    <row r="484" spans="1:7" ht="16.5" thickBot="1" x14ac:dyDescent="0.3">
      <c r="A484" s="4">
        <v>481</v>
      </c>
      <c r="B484" s="9" t="s">
        <v>470</v>
      </c>
      <c r="C484" s="91">
        <v>1</v>
      </c>
      <c r="D484" s="35"/>
      <c r="E484" s="35"/>
      <c r="F484" s="91">
        <f t="shared" si="7"/>
        <v>1</v>
      </c>
      <c r="G484" s="32" t="s">
        <v>575</v>
      </c>
    </row>
    <row r="485" spans="1:7" ht="16.5" thickBot="1" x14ac:dyDescent="0.3">
      <c r="A485" s="4">
        <v>482</v>
      </c>
      <c r="B485" s="9" t="s">
        <v>471</v>
      </c>
      <c r="C485" s="91">
        <v>640</v>
      </c>
      <c r="D485" s="35">
        <v>100</v>
      </c>
      <c r="E485" s="35"/>
      <c r="F485" s="91">
        <f t="shared" si="7"/>
        <v>540</v>
      </c>
      <c r="G485" s="32" t="s">
        <v>575</v>
      </c>
    </row>
    <row r="486" spans="1:7" ht="16.5" thickBot="1" x14ac:dyDescent="0.3">
      <c r="A486" s="4">
        <v>483</v>
      </c>
      <c r="B486" s="9" t="s">
        <v>472</v>
      </c>
      <c r="C486" s="91">
        <v>3</v>
      </c>
      <c r="D486" s="35"/>
      <c r="E486" s="35"/>
      <c r="F486" s="91">
        <f t="shared" si="7"/>
        <v>3</v>
      </c>
      <c r="G486" s="32" t="s">
        <v>575</v>
      </c>
    </row>
    <row r="487" spans="1:7" ht="16.5" thickBot="1" x14ac:dyDescent="0.3">
      <c r="A487" s="4">
        <v>484</v>
      </c>
      <c r="B487" s="9" t="s">
        <v>473</v>
      </c>
      <c r="C487" s="91">
        <v>1</v>
      </c>
      <c r="D487" s="35"/>
      <c r="E487" s="35"/>
      <c r="F487" s="91">
        <f t="shared" si="7"/>
        <v>1</v>
      </c>
      <c r="G487" s="32" t="s">
        <v>575</v>
      </c>
    </row>
    <row r="488" spans="1:7" ht="16.5" thickBot="1" x14ac:dyDescent="0.3">
      <c r="A488" s="4">
        <v>485</v>
      </c>
      <c r="B488" s="9" t="s">
        <v>474</v>
      </c>
      <c r="C488" s="91">
        <v>1</v>
      </c>
      <c r="D488" s="35"/>
      <c r="E488" s="35"/>
      <c r="F488" s="91">
        <f t="shared" si="7"/>
        <v>1</v>
      </c>
      <c r="G488" s="32" t="s">
        <v>575</v>
      </c>
    </row>
    <row r="489" spans="1:7" ht="16.5" thickBot="1" x14ac:dyDescent="0.3">
      <c r="A489" s="4">
        <v>486</v>
      </c>
      <c r="B489" s="9" t="s">
        <v>475</v>
      </c>
      <c r="C489" s="91">
        <v>0</v>
      </c>
      <c r="D489" s="35"/>
      <c r="E489" s="35"/>
      <c r="F489" s="91">
        <f t="shared" si="7"/>
        <v>0</v>
      </c>
      <c r="G489" s="32" t="s">
        <v>575</v>
      </c>
    </row>
    <row r="490" spans="1:7" ht="16.5" thickBot="1" x14ac:dyDescent="0.3">
      <c r="A490" s="4">
        <v>487</v>
      </c>
      <c r="B490" s="9" t="s">
        <v>476</v>
      </c>
      <c r="C490" s="91">
        <v>8</v>
      </c>
      <c r="D490" s="35"/>
      <c r="E490" s="35"/>
      <c r="F490" s="91">
        <f t="shared" si="7"/>
        <v>8</v>
      </c>
      <c r="G490" s="32" t="s">
        <v>575</v>
      </c>
    </row>
    <row r="491" spans="1:7" ht="16.5" thickBot="1" x14ac:dyDescent="0.3">
      <c r="A491" s="4">
        <v>488</v>
      </c>
      <c r="B491" s="9" t="s">
        <v>477</v>
      </c>
      <c r="C491" s="91">
        <v>30</v>
      </c>
      <c r="D491" s="35"/>
      <c r="E491" s="35"/>
      <c r="F491" s="91">
        <f t="shared" si="7"/>
        <v>30</v>
      </c>
      <c r="G491" s="32" t="s">
        <v>575</v>
      </c>
    </row>
    <row r="492" spans="1:7" ht="16.5" thickBot="1" x14ac:dyDescent="0.3">
      <c r="A492" s="4">
        <v>489</v>
      </c>
      <c r="B492" s="9" t="s">
        <v>478</v>
      </c>
      <c r="C492" s="91">
        <v>2</v>
      </c>
      <c r="D492" s="35"/>
      <c r="E492" s="35"/>
      <c r="F492" s="91">
        <f t="shared" si="7"/>
        <v>2</v>
      </c>
      <c r="G492" s="32" t="s">
        <v>575</v>
      </c>
    </row>
    <row r="493" spans="1:7" ht="16.5" thickBot="1" x14ac:dyDescent="0.3">
      <c r="A493" s="4">
        <v>490</v>
      </c>
      <c r="B493" s="9" t="s">
        <v>479</v>
      </c>
      <c r="C493" s="91">
        <v>5</v>
      </c>
      <c r="D493" s="35"/>
      <c r="E493" s="35"/>
      <c r="F493" s="91">
        <f t="shared" si="7"/>
        <v>5</v>
      </c>
      <c r="G493" s="32" t="s">
        <v>1622</v>
      </c>
    </row>
    <row r="494" spans="1:7" ht="16.5" thickBot="1" x14ac:dyDescent="0.3">
      <c r="A494" s="4">
        <v>491</v>
      </c>
      <c r="B494" s="9" t="s">
        <v>480</v>
      </c>
      <c r="C494" s="91">
        <v>0</v>
      </c>
      <c r="D494" s="35"/>
      <c r="E494" s="35"/>
      <c r="F494" s="91">
        <f t="shared" si="7"/>
        <v>0</v>
      </c>
      <c r="G494" s="32" t="s">
        <v>575</v>
      </c>
    </row>
    <row r="495" spans="1:7" ht="16.5" thickBot="1" x14ac:dyDescent="0.3">
      <c r="A495" s="4">
        <v>492</v>
      </c>
      <c r="B495" s="9" t="s">
        <v>481</v>
      </c>
      <c r="C495" s="91">
        <v>9</v>
      </c>
      <c r="D495" s="35"/>
      <c r="E495" s="35"/>
      <c r="F495" s="91">
        <f t="shared" si="7"/>
        <v>9</v>
      </c>
      <c r="G495" s="32" t="s">
        <v>575</v>
      </c>
    </row>
    <row r="496" spans="1:7" ht="16.5" thickBot="1" x14ac:dyDescent="0.3">
      <c r="A496" s="4">
        <v>493</v>
      </c>
      <c r="B496" s="9" t="s">
        <v>482</v>
      </c>
      <c r="C496" s="91">
        <v>72</v>
      </c>
      <c r="D496" s="35"/>
      <c r="E496" s="35"/>
      <c r="F496" s="91">
        <f t="shared" si="7"/>
        <v>72</v>
      </c>
      <c r="G496" s="32" t="s">
        <v>575</v>
      </c>
    </row>
    <row r="497" spans="1:7" ht="16.5" thickBot="1" x14ac:dyDescent="0.3">
      <c r="A497" s="4">
        <v>494</v>
      </c>
      <c r="B497" s="9" t="s">
        <v>483</v>
      </c>
      <c r="C497" s="91">
        <v>10</v>
      </c>
      <c r="D497" s="35"/>
      <c r="E497" s="35"/>
      <c r="F497" s="91">
        <f t="shared" si="7"/>
        <v>10</v>
      </c>
      <c r="G497" s="32" t="s">
        <v>575</v>
      </c>
    </row>
    <row r="498" spans="1:7" ht="16.5" thickBot="1" x14ac:dyDescent="0.3">
      <c r="A498" s="4">
        <v>495</v>
      </c>
      <c r="B498" s="9" t="s">
        <v>484</v>
      </c>
      <c r="C498" s="91">
        <v>0</v>
      </c>
      <c r="D498" s="35"/>
      <c r="E498" s="35"/>
      <c r="F498" s="91">
        <f t="shared" si="7"/>
        <v>0</v>
      </c>
      <c r="G498" s="32" t="s">
        <v>575</v>
      </c>
    </row>
    <row r="499" spans="1:7" ht="16.5" thickBot="1" x14ac:dyDescent="0.3">
      <c r="A499" s="4">
        <v>496</v>
      </c>
      <c r="B499" s="16" t="s">
        <v>485</v>
      </c>
      <c r="C499" s="91">
        <v>0</v>
      </c>
      <c r="D499" s="35"/>
      <c r="E499" s="35"/>
      <c r="F499" s="91">
        <f t="shared" si="7"/>
        <v>0</v>
      </c>
      <c r="G499" s="32" t="s">
        <v>575</v>
      </c>
    </row>
    <row r="500" spans="1:7" ht="16.5" thickBot="1" x14ac:dyDescent="0.3">
      <c r="A500" s="4">
        <v>497</v>
      </c>
      <c r="B500" s="9" t="s">
        <v>486</v>
      </c>
      <c r="C500" s="91">
        <v>12</v>
      </c>
      <c r="D500" s="35"/>
      <c r="E500" s="35"/>
      <c r="F500" s="91">
        <f t="shared" si="7"/>
        <v>12</v>
      </c>
      <c r="G500" s="32" t="s">
        <v>575</v>
      </c>
    </row>
    <row r="501" spans="1:7" ht="16.5" thickBot="1" x14ac:dyDescent="0.3">
      <c r="A501" s="4">
        <v>498</v>
      </c>
      <c r="B501" s="9" t="s">
        <v>487</v>
      </c>
      <c r="C501" s="91">
        <v>7</v>
      </c>
      <c r="D501" s="35"/>
      <c r="E501" s="35"/>
      <c r="F501" s="91">
        <f t="shared" si="7"/>
        <v>7</v>
      </c>
      <c r="G501" s="32" t="s">
        <v>575</v>
      </c>
    </row>
    <row r="502" spans="1:7" ht="16.5" thickBot="1" x14ac:dyDescent="0.3">
      <c r="A502" s="4">
        <v>499</v>
      </c>
      <c r="B502" s="16" t="s">
        <v>488</v>
      </c>
      <c r="C502" s="91">
        <v>0</v>
      </c>
      <c r="D502" s="35"/>
      <c r="E502" s="35"/>
      <c r="F502" s="91">
        <f t="shared" si="7"/>
        <v>0</v>
      </c>
      <c r="G502" s="32" t="s">
        <v>575</v>
      </c>
    </row>
    <row r="503" spans="1:7" ht="16.5" thickBot="1" x14ac:dyDescent="0.3">
      <c r="A503" s="4">
        <v>500</v>
      </c>
      <c r="B503" s="16" t="s">
        <v>489</v>
      </c>
      <c r="C503" s="91">
        <v>0</v>
      </c>
      <c r="D503" s="35"/>
      <c r="E503" s="35"/>
      <c r="F503" s="91">
        <f t="shared" si="7"/>
        <v>0</v>
      </c>
      <c r="G503" s="32" t="s">
        <v>575</v>
      </c>
    </row>
    <row r="504" spans="1:7" ht="16.5" thickBot="1" x14ac:dyDescent="0.3">
      <c r="A504" s="4">
        <v>501</v>
      </c>
      <c r="B504" s="16" t="s">
        <v>490</v>
      </c>
      <c r="C504" s="91">
        <v>0</v>
      </c>
      <c r="D504" s="35"/>
      <c r="E504" s="35"/>
      <c r="F504" s="91">
        <f t="shared" si="7"/>
        <v>0</v>
      </c>
      <c r="G504" s="32" t="s">
        <v>575</v>
      </c>
    </row>
    <row r="505" spans="1:7" ht="16.5" thickBot="1" x14ac:dyDescent="0.3">
      <c r="A505" s="4">
        <v>502</v>
      </c>
      <c r="B505" s="16" t="s">
        <v>491</v>
      </c>
      <c r="C505" s="91">
        <v>4</v>
      </c>
      <c r="D505" s="35"/>
      <c r="E505" s="35"/>
      <c r="F505" s="91">
        <f t="shared" si="7"/>
        <v>4</v>
      </c>
      <c r="G505" s="32" t="s">
        <v>575</v>
      </c>
    </row>
    <row r="506" spans="1:7" ht="16.5" thickBot="1" x14ac:dyDescent="0.3">
      <c r="A506" s="4">
        <v>503</v>
      </c>
      <c r="B506" s="16" t="s">
        <v>492</v>
      </c>
      <c r="C506" s="91">
        <v>1</v>
      </c>
      <c r="D506" s="35"/>
      <c r="E506" s="35"/>
      <c r="F506" s="91">
        <f t="shared" si="7"/>
        <v>1</v>
      </c>
      <c r="G506" s="32" t="s">
        <v>575</v>
      </c>
    </row>
    <row r="507" spans="1:7" ht="16.5" thickBot="1" x14ac:dyDescent="0.3">
      <c r="A507" s="4">
        <v>504</v>
      </c>
      <c r="B507" s="16" t="s">
        <v>493</v>
      </c>
      <c r="C507" s="91">
        <v>0</v>
      </c>
      <c r="D507" s="35"/>
      <c r="E507" s="35"/>
      <c r="F507" s="91">
        <f t="shared" si="7"/>
        <v>0</v>
      </c>
      <c r="G507" s="32" t="s">
        <v>575</v>
      </c>
    </row>
    <row r="508" spans="1:7" ht="16.5" thickBot="1" x14ac:dyDescent="0.3">
      <c r="A508" s="4">
        <v>505</v>
      </c>
      <c r="B508" s="16" t="s">
        <v>494</v>
      </c>
      <c r="C508" s="91">
        <v>6</v>
      </c>
      <c r="D508" s="35"/>
      <c r="E508" s="35"/>
      <c r="F508" s="91">
        <f t="shared" si="7"/>
        <v>6</v>
      </c>
      <c r="G508" s="32" t="s">
        <v>575</v>
      </c>
    </row>
    <row r="509" spans="1:7" ht="16.5" thickBot="1" x14ac:dyDescent="0.3">
      <c r="A509" s="4">
        <v>506</v>
      </c>
      <c r="B509" s="16" t="s">
        <v>474</v>
      </c>
      <c r="C509" s="91">
        <v>0</v>
      </c>
      <c r="D509" s="35"/>
      <c r="E509" s="35"/>
      <c r="F509" s="91">
        <f t="shared" si="7"/>
        <v>0</v>
      </c>
      <c r="G509" s="32" t="s">
        <v>575</v>
      </c>
    </row>
    <row r="510" spans="1:7" ht="16.5" thickBot="1" x14ac:dyDescent="0.3">
      <c r="A510" s="4">
        <v>507</v>
      </c>
      <c r="B510" s="9" t="s">
        <v>495</v>
      </c>
      <c r="C510" s="91">
        <v>0</v>
      </c>
      <c r="D510" s="35"/>
      <c r="E510" s="35"/>
      <c r="F510" s="91">
        <f t="shared" si="7"/>
        <v>0</v>
      </c>
      <c r="G510" s="32" t="s">
        <v>575</v>
      </c>
    </row>
    <row r="511" spans="1:7" ht="16.5" thickBot="1" x14ac:dyDescent="0.3">
      <c r="A511" s="4">
        <v>508</v>
      </c>
      <c r="B511" s="16" t="s">
        <v>496</v>
      </c>
      <c r="C511" s="91">
        <v>7</v>
      </c>
      <c r="D511" s="35"/>
      <c r="E511" s="35"/>
      <c r="F511" s="91">
        <f t="shared" si="7"/>
        <v>7</v>
      </c>
      <c r="G511" s="32" t="s">
        <v>575</v>
      </c>
    </row>
    <row r="512" spans="1:7" ht="16.5" thickBot="1" x14ac:dyDescent="0.3">
      <c r="A512" s="4">
        <v>509</v>
      </c>
      <c r="B512" s="16" t="s">
        <v>497</v>
      </c>
      <c r="C512" s="91">
        <v>3</v>
      </c>
      <c r="D512" s="35"/>
      <c r="E512" s="35"/>
      <c r="F512" s="91">
        <f t="shared" si="7"/>
        <v>3</v>
      </c>
      <c r="G512" s="32" t="s">
        <v>575</v>
      </c>
    </row>
    <row r="513" spans="1:7" ht="16.5" thickBot="1" x14ac:dyDescent="0.3">
      <c r="A513" s="4">
        <v>510</v>
      </c>
      <c r="B513" s="16" t="s">
        <v>498</v>
      </c>
      <c r="C513" s="91">
        <v>0</v>
      </c>
      <c r="D513" s="35"/>
      <c r="E513" s="35"/>
      <c r="F513" s="91">
        <f t="shared" si="7"/>
        <v>0</v>
      </c>
      <c r="G513" s="32" t="s">
        <v>575</v>
      </c>
    </row>
    <row r="514" spans="1:7" ht="16.5" thickBot="1" x14ac:dyDescent="0.3">
      <c r="A514" s="4">
        <v>511</v>
      </c>
      <c r="B514" s="16" t="s">
        <v>499</v>
      </c>
      <c r="C514" s="91">
        <v>4</v>
      </c>
      <c r="D514" s="35"/>
      <c r="E514" s="35"/>
      <c r="F514" s="91">
        <f t="shared" si="7"/>
        <v>4</v>
      </c>
      <c r="G514" s="32" t="s">
        <v>576</v>
      </c>
    </row>
    <row r="515" spans="1:7" ht="16.5" thickBot="1" x14ac:dyDescent="0.3">
      <c r="A515" s="4">
        <v>512</v>
      </c>
      <c r="B515" s="16" t="s">
        <v>500</v>
      </c>
      <c r="C515" s="91">
        <v>9</v>
      </c>
      <c r="D515" s="35">
        <v>1</v>
      </c>
      <c r="E515" s="35"/>
      <c r="F515" s="91">
        <f t="shared" si="7"/>
        <v>8</v>
      </c>
      <c r="G515" s="32" t="s">
        <v>576</v>
      </c>
    </row>
    <row r="516" spans="1:7" ht="16.5" thickBot="1" x14ac:dyDescent="0.3">
      <c r="A516" s="4">
        <v>513</v>
      </c>
      <c r="B516" s="16" t="s">
        <v>501</v>
      </c>
      <c r="C516" s="91">
        <v>0</v>
      </c>
      <c r="D516" s="35"/>
      <c r="E516" s="35"/>
      <c r="F516" s="91">
        <f t="shared" ref="F516:F579" si="8">+(C516-D516)+E516</f>
        <v>0</v>
      </c>
      <c r="G516" s="32" t="s">
        <v>576</v>
      </c>
    </row>
    <row r="517" spans="1:7" ht="16.5" thickBot="1" x14ac:dyDescent="0.3">
      <c r="A517" s="4">
        <v>514</v>
      </c>
      <c r="B517" s="16" t="s">
        <v>502</v>
      </c>
      <c r="C517" s="91">
        <v>0</v>
      </c>
      <c r="D517" s="35"/>
      <c r="E517" s="35"/>
      <c r="F517" s="91">
        <f t="shared" si="8"/>
        <v>0</v>
      </c>
      <c r="G517" s="32" t="s">
        <v>576</v>
      </c>
    </row>
    <row r="518" spans="1:7" ht="16.5" thickBot="1" x14ac:dyDescent="0.3">
      <c r="A518" s="4">
        <v>515</v>
      </c>
      <c r="B518" s="16" t="s">
        <v>503</v>
      </c>
      <c r="C518" s="91">
        <v>0</v>
      </c>
      <c r="D518" s="35"/>
      <c r="E518" s="35"/>
      <c r="F518" s="91">
        <f t="shared" si="8"/>
        <v>0</v>
      </c>
      <c r="G518" s="32" t="s">
        <v>576</v>
      </c>
    </row>
    <row r="519" spans="1:7" ht="16.5" thickBot="1" x14ac:dyDescent="0.3">
      <c r="A519" s="4">
        <v>516</v>
      </c>
      <c r="B519" s="16" t="s">
        <v>504</v>
      </c>
      <c r="C519" s="91">
        <v>0</v>
      </c>
      <c r="D519" s="35"/>
      <c r="E519" s="35"/>
      <c r="F519" s="91">
        <f t="shared" si="8"/>
        <v>0</v>
      </c>
      <c r="G519" s="32" t="s">
        <v>576</v>
      </c>
    </row>
    <row r="520" spans="1:7" ht="16.5" thickBot="1" x14ac:dyDescent="0.3">
      <c r="A520" s="4">
        <v>517</v>
      </c>
      <c r="B520" s="16" t="s">
        <v>505</v>
      </c>
      <c r="C520" s="91">
        <v>4</v>
      </c>
      <c r="D520" s="35"/>
      <c r="E520" s="35"/>
      <c r="F520" s="91">
        <f t="shared" si="8"/>
        <v>4</v>
      </c>
      <c r="G520" s="32" t="s">
        <v>575</v>
      </c>
    </row>
    <row r="521" spans="1:7" ht="16.5" thickBot="1" x14ac:dyDescent="0.3">
      <c r="A521" s="4">
        <v>518</v>
      </c>
      <c r="B521" s="9" t="s">
        <v>506</v>
      </c>
      <c r="C521" s="91">
        <v>6</v>
      </c>
      <c r="D521" s="35"/>
      <c r="E521" s="35"/>
      <c r="F521" s="91">
        <f t="shared" si="8"/>
        <v>6</v>
      </c>
      <c r="G521" s="32" t="s">
        <v>575</v>
      </c>
    </row>
    <row r="522" spans="1:7" ht="16.5" thickBot="1" x14ac:dyDescent="0.3">
      <c r="A522" s="4">
        <v>519</v>
      </c>
      <c r="B522" s="9" t="s">
        <v>507</v>
      </c>
      <c r="C522" s="91">
        <v>6</v>
      </c>
      <c r="D522" s="35"/>
      <c r="E522" s="35"/>
      <c r="F522" s="91">
        <f t="shared" si="8"/>
        <v>6</v>
      </c>
      <c r="G522" s="32" t="s">
        <v>575</v>
      </c>
    </row>
    <row r="523" spans="1:7" ht="16.5" thickBot="1" x14ac:dyDescent="0.3">
      <c r="A523" s="4">
        <v>520</v>
      </c>
      <c r="B523" s="9" t="s">
        <v>508</v>
      </c>
      <c r="C523" s="91">
        <v>11</v>
      </c>
      <c r="D523" s="35"/>
      <c r="E523" s="35"/>
      <c r="F523" s="91">
        <f t="shared" si="8"/>
        <v>11</v>
      </c>
      <c r="G523" s="32" t="s">
        <v>575</v>
      </c>
    </row>
    <row r="524" spans="1:7" ht="16.5" thickBot="1" x14ac:dyDescent="0.3">
      <c r="A524" s="4">
        <v>521</v>
      </c>
      <c r="B524" s="9" t="s">
        <v>509</v>
      </c>
      <c r="C524" s="91">
        <v>7</v>
      </c>
      <c r="D524" s="35"/>
      <c r="E524" s="35"/>
      <c r="F524" s="91">
        <f t="shared" si="8"/>
        <v>7</v>
      </c>
      <c r="G524" s="32" t="s">
        <v>575</v>
      </c>
    </row>
    <row r="525" spans="1:7" ht="16.5" thickBot="1" x14ac:dyDescent="0.3">
      <c r="A525" s="4">
        <v>522</v>
      </c>
      <c r="B525" s="16" t="s">
        <v>510</v>
      </c>
      <c r="C525" s="91">
        <v>0</v>
      </c>
      <c r="D525" s="35"/>
      <c r="E525" s="35"/>
      <c r="F525" s="91">
        <f t="shared" si="8"/>
        <v>0</v>
      </c>
      <c r="G525" s="32" t="s">
        <v>575</v>
      </c>
    </row>
    <row r="526" spans="1:7" ht="16.5" thickBot="1" x14ac:dyDescent="0.3">
      <c r="A526" s="4">
        <v>523</v>
      </c>
      <c r="B526" s="16" t="s">
        <v>511</v>
      </c>
      <c r="C526" s="91">
        <v>0</v>
      </c>
      <c r="D526" s="35"/>
      <c r="E526" s="35"/>
      <c r="F526" s="91">
        <f t="shared" si="8"/>
        <v>0</v>
      </c>
      <c r="G526" s="32" t="s">
        <v>575</v>
      </c>
    </row>
    <row r="527" spans="1:7" ht="16.5" thickBot="1" x14ac:dyDescent="0.3">
      <c r="A527" s="4">
        <v>524</v>
      </c>
      <c r="B527" s="16" t="s">
        <v>512</v>
      </c>
      <c r="C527" s="91">
        <v>20</v>
      </c>
      <c r="D527" s="35"/>
      <c r="E527" s="35"/>
      <c r="F527" s="91">
        <f t="shared" si="8"/>
        <v>20</v>
      </c>
      <c r="G527" s="32" t="s">
        <v>575</v>
      </c>
    </row>
    <row r="528" spans="1:7" ht="16.5" thickBot="1" x14ac:dyDescent="0.3">
      <c r="A528" s="4">
        <v>525</v>
      </c>
      <c r="B528" s="16" t="s">
        <v>2444</v>
      </c>
      <c r="C528" s="91">
        <v>1</v>
      </c>
      <c r="D528" s="35"/>
      <c r="E528" s="35"/>
      <c r="F528" s="91">
        <f t="shared" si="8"/>
        <v>1</v>
      </c>
      <c r="G528" s="32" t="s">
        <v>575</v>
      </c>
    </row>
    <row r="529" spans="1:7" ht="16.5" thickBot="1" x14ac:dyDescent="0.3">
      <c r="A529" s="3">
        <v>97</v>
      </c>
      <c r="B529" s="9" t="s">
        <v>93</v>
      </c>
      <c r="C529" s="91">
        <v>0</v>
      </c>
      <c r="D529" s="35"/>
      <c r="E529" s="35"/>
      <c r="F529" s="91">
        <f t="shared" si="8"/>
        <v>0</v>
      </c>
      <c r="G529" s="32" t="s">
        <v>575</v>
      </c>
    </row>
    <row r="530" spans="1:7" ht="16.5" thickBot="1" x14ac:dyDescent="0.3">
      <c r="A530" s="4">
        <v>527</v>
      </c>
      <c r="B530" s="16" t="s">
        <v>514</v>
      </c>
      <c r="C530" s="91">
        <v>0</v>
      </c>
      <c r="D530" s="35"/>
      <c r="E530" s="35"/>
      <c r="F530" s="91">
        <f t="shared" si="8"/>
        <v>0</v>
      </c>
      <c r="G530" s="32" t="s">
        <v>575</v>
      </c>
    </row>
    <row r="531" spans="1:7" ht="16.5" thickBot="1" x14ac:dyDescent="0.3">
      <c r="A531" s="4">
        <v>528</v>
      </c>
      <c r="B531" s="16" t="s">
        <v>515</v>
      </c>
      <c r="C531" s="91">
        <v>0</v>
      </c>
      <c r="D531" s="35"/>
      <c r="E531" s="35"/>
      <c r="F531" s="91">
        <f t="shared" si="8"/>
        <v>0</v>
      </c>
      <c r="G531" s="32" t="s">
        <v>576</v>
      </c>
    </row>
    <row r="532" spans="1:7" ht="16.5" thickBot="1" x14ac:dyDescent="0.3">
      <c r="A532" s="4">
        <v>529</v>
      </c>
      <c r="B532" s="16" t="s">
        <v>516</v>
      </c>
      <c r="C532" s="91">
        <v>0</v>
      </c>
      <c r="D532" s="35"/>
      <c r="E532" s="35"/>
      <c r="F532" s="91">
        <f t="shared" si="8"/>
        <v>0</v>
      </c>
      <c r="G532" s="32" t="s">
        <v>576</v>
      </c>
    </row>
    <row r="533" spans="1:7" ht="16.5" thickBot="1" x14ac:dyDescent="0.3">
      <c r="A533" s="4">
        <v>530</v>
      </c>
      <c r="B533" s="16" t="s">
        <v>517</v>
      </c>
      <c r="C533" s="91">
        <v>0</v>
      </c>
      <c r="D533" s="35"/>
      <c r="E533" s="35"/>
      <c r="F533" s="91">
        <f t="shared" si="8"/>
        <v>0</v>
      </c>
      <c r="G533" s="32" t="s">
        <v>576</v>
      </c>
    </row>
    <row r="534" spans="1:7" ht="16.5" thickBot="1" x14ac:dyDescent="0.3">
      <c r="A534" s="4">
        <v>531</v>
      </c>
      <c r="B534" s="16" t="s">
        <v>518</v>
      </c>
      <c r="C534" s="91">
        <v>0</v>
      </c>
      <c r="D534" s="35"/>
      <c r="E534" s="35"/>
      <c r="F534" s="91">
        <f t="shared" si="8"/>
        <v>0</v>
      </c>
      <c r="G534" s="32" t="s">
        <v>576</v>
      </c>
    </row>
    <row r="535" spans="1:7" ht="16.5" thickBot="1" x14ac:dyDescent="0.3">
      <c r="A535" s="4">
        <v>532</v>
      </c>
      <c r="B535" s="16" t="s">
        <v>519</v>
      </c>
      <c r="C535" s="91">
        <v>0</v>
      </c>
      <c r="D535" s="35"/>
      <c r="E535" s="35"/>
      <c r="F535" s="91">
        <f t="shared" si="8"/>
        <v>0</v>
      </c>
      <c r="G535" s="32" t="s">
        <v>576</v>
      </c>
    </row>
    <row r="536" spans="1:7" ht="16.5" thickBot="1" x14ac:dyDescent="0.3">
      <c r="A536" s="4">
        <v>533</v>
      </c>
      <c r="B536" s="16" t="s">
        <v>520</v>
      </c>
      <c r="C536" s="91">
        <v>0</v>
      </c>
      <c r="D536" s="35"/>
      <c r="E536" s="35"/>
      <c r="F536" s="91">
        <f t="shared" si="8"/>
        <v>0</v>
      </c>
      <c r="G536" s="32" t="s">
        <v>576</v>
      </c>
    </row>
    <row r="537" spans="1:7" ht="16.5" thickBot="1" x14ac:dyDescent="0.3">
      <c r="A537" s="4">
        <v>534</v>
      </c>
      <c r="B537" s="16" t="s">
        <v>521</v>
      </c>
      <c r="C537" s="91">
        <v>0</v>
      </c>
      <c r="D537" s="35"/>
      <c r="E537" s="35"/>
      <c r="F537" s="91">
        <f t="shared" si="8"/>
        <v>0</v>
      </c>
      <c r="G537" s="32" t="s">
        <v>576</v>
      </c>
    </row>
    <row r="538" spans="1:7" ht="16.5" thickBot="1" x14ac:dyDescent="0.3">
      <c r="A538" s="4">
        <v>535</v>
      </c>
      <c r="B538" s="16" t="s">
        <v>522</v>
      </c>
      <c r="C538" s="91">
        <v>0</v>
      </c>
      <c r="D538" s="35"/>
      <c r="E538" s="35"/>
      <c r="F538" s="91">
        <f t="shared" si="8"/>
        <v>0</v>
      </c>
      <c r="G538" s="32" t="s">
        <v>576</v>
      </c>
    </row>
    <row r="539" spans="1:7" ht="16.5" thickBot="1" x14ac:dyDescent="0.3">
      <c r="A539" s="4">
        <v>536</v>
      </c>
      <c r="B539" s="16" t="s">
        <v>523</v>
      </c>
      <c r="C539" s="91">
        <v>0</v>
      </c>
      <c r="D539" s="35"/>
      <c r="E539" s="35"/>
      <c r="F539" s="91">
        <f t="shared" si="8"/>
        <v>0</v>
      </c>
      <c r="G539" s="32" t="s">
        <v>576</v>
      </c>
    </row>
    <row r="540" spans="1:7" ht="16.5" thickBot="1" x14ac:dyDescent="0.3">
      <c r="A540" s="4">
        <v>537</v>
      </c>
      <c r="B540" s="16" t="s">
        <v>524</v>
      </c>
      <c r="C540" s="91">
        <v>1</v>
      </c>
      <c r="D540" s="35"/>
      <c r="E540" s="35"/>
      <c r="F540" s="91">
        <f t="shared" si="8"/>
        <v>1</v>
      </c>
      <c r="G540" s="32" t="s">
        <v>576</v>
      </c>
    </row>
    <row r="541" spans="1:7" ht="16.5" thickBot="1" x14ac:dyDescent="0.3">
      <c r="A541" s="4">
        <v>538</v>
      </c>
      <c r="B541" s="16" t="s">
        <v>525</v>
      </c>
      <c r="C541" s="91">
        <v>1</v>
      </c>
      <c r="D541" s="35"/>
      <c r="E541" s="35"/>
      <c r="F541" s="91">
        <f t="shared" si="8"/>
        <v>1</v>
      </c>
      <c r="G541" s="32" t="s">
        <v>575</v>
      </c>
    </row>
    <row r="542" spans="1:7" ht="16.5" thickBot="1" x14ac:dyDescent="0.3">
      <c r="A542" s="4">
        <v>539</v>
      </c>
      <c r="B542" s="16" t="s">
        <v>526</v>
      </c>
      <c r="C542" s="91">
        <v>0</v>
      </c>
      <c r="D542" s="35"/>
      <c r="E542" s="35"/>
      <c r="F542" s="91">
        <f t="shared" si="8"/>
        <v>0</v>
      </c>
      <c r="G542" s="32" t="s">
        <v>575</v>
      </c>
    </row>
    <row r="543" spans="1:7" ht="16.5" thickBot="1" x14ac:dyDescent="0.3">
      <c r="A543" s="4">
        <v>540</v>
      </c>
      <c r="B543" s="9" t="s">
        <v>527</v>
      </c>
      <c r="C543" s="91">
        <v>0</v>
      </c>
      <c r="D543" s="35"/>
      <c r="E543" s="35"/>
      <c r="F543" s="91">
        <f t="shared" si="8"/>
        <v>0</v>
      </c>
      <c r="G543" s="32" t="s">
        <v>575</v>
      </c>
    </row>
    <row r="544" spans="1:7" ht="16.5" thickBot="1" x14ac:dyDescent="0.3">
      <c r="A544" s="4">
        <v>541</v>
      </c>
      <c r="B544" s="9" t="s">
        <v>528</v>
      </c>
      <c r="C544" s="91">
        <v>0</v>
      </c>
      <c r="D544" s="35"/>
      <c r="E544" s="35"/>
      <c r="F544" s="91">
        <f t="shared" si="8"/>
        <v>0</v>
      </c>
      <c r="G544" s="32" t="s">
        <v>575</v>
      </c>
    </row>
    <row r="545" spans="1:7" ht="16.5" thickBot="1" x14ac:dyDescent="0.3">
      <c r="A545" s="4">
        <v>542</v>
      </c>
      <c r="B545" s="16" t="s">
        <v>529</v>
      </c>
      <c r="C545" s="91">
        <v>0</v>
      </c>
      <c r="D545" s="35"/>
      <c r="E545" s="35"/>
      <c r="F545" s="91">
        <f t="shared" si="8"/>
        <v>0</v>
      </c>
      <c r="G545" s="32" t="s">
        <v>575</v>
      </c>
    </row>
    <row r="546" spans="1:7" ht="16.5" thickBot="1" x14ac:dyDescent="0.3">
      <c r="A546" s="4">
        <v>543</v>
      </c>
      <c r="B546" s="16" t="s">
        <v>530</v>
      </c>
      <c r="C546" s="91">
        <v>20</v>
      </c>
      <c r="D546" s="35">
        <v>1</v>
      </c>
      <c r="E546" s="35"/>
      <c r="F546" s="91">
        <f t="shared" si="8"/>
        <v>19</v>
      </c>
      <c r="G546" s="32" t="s">
        <v>575</v>
      </c>
    </row>
    <row r="547" spans="1:7" ht="16.5" thickBot="1" x14ac:dyDescent="0.3">
      <c r="A547" s="4">
        <v>544</v>
      </c>
      <c r="B547" s="16" t="s">
        <v>531</v>
      </c>
      <c r="C547" s="91">
        <v>10</v>
      </c>
      <c r="D547" s="35"/>
      <c r="E547" s="35"/>
      <c r="F547" s="91">
        <f t="shared" si="8"/>
        <v>10</v>
      </c>
      <c r="G547" s="32" t="s">
        <v>575</v>
      </c>
    </row>
    <row r="548" spans="1:7" ht="16.5" thickBot="1" x14ac:dyDescent="0.3">
      <c r="A548" s="4">
        <v>545</v>
      </c>
      <c r="B548" s="16" t="s">
        <v>532</v>
      </c>
      <c r="C548" s="91">
        <v>5</v>
      </c>
      <c r="D548" s="35"/>
      <c r="E548" s="35"/>
      <c r="F548" s="91">
        <f t="shared" si="8"/>
        <v>5</v>
      </c>
      <c r="G548" s="32" t="s">
        <v>575</v>
      </c>
    </row>
    <row r="549" spans="1:7" ht="16.5" thickBot="1" x14ac:dyDescent="0.3">
      <c r="A549" s="4">
        <v>546</v>
      </c>
      <c r="B549" s="16" t="s">
        <v>533</v>
      </c>
      <c r="C549" s="91">
        <v>0</v>
      </c>
      <c r="D549" s="35"/>
      <c r="E549" s="35"/>
      <c r="F549" s="91">
        <f t="shared" si="8"/>
        <v>0</v>
      </c>
      <c r="G549" s="32" t="s">
        <v>575</v>
      </c>
    </row>
    <row r="550" spans="1:7" ht="16.5" thickBot="1" x14ac:dyDescent="0.3">
      <c r="A550" s="4">
        <v>547</v>
      </c>
      <c r="B550" s="16" t="s">
        <v>534</v>
      </c>
      <c r="C550" s="91">
        <v>0</v>
      </c>
      <c r="D550" s="35"/>
      <c r="E550" s="35"/>
      <c r="F550" s="91">
        <f t="shared" si="8"/>
        <v>0</v>
      </c>
      <c r="G550" s="32" t="s">
        <v>575</v>
      </c>
    </row>
    <row r="551" spans="1:7" ht="16.5" thickBot="1" x14ac:dyDescent="0.3">
      <c r="A551" s="4">
        <v>548</v>
      </c>
      <c r="B551" s="16" t="s">
        <v>535</v>
      </c>
      <c r="C551" s="91">
        <v>6</v>
      </c>
      <c r="D551" s="35"/>
      <c r="E551" s="35"/>
      <c r="F551" s="91">
        <f t="shared" si="8"/>
        <v>6</v>
      </c>
      <c r="G551" s="32" t="s">
        <v>575</v>
      </c>
    </row>
    <row r="552" spans="1:7" ht="16.5" thickBot="1" x14ac:dyDescent="0.3">
      <c r="A552" s="4">
        <v>549</v>
      </c>
      <c r="B552" s="16" t="s">
        <v>536</v>
      </c>
      <c r="C552" s="91">
        <v>2</v>
      </c>
      <c r="D552" s="35"/>
      <c r="E552" s="35"/>
      <c r="F552" s="91">
        <f t="shared" si="8"/>
        <v>2</v>
      </c>
      <c r="G552" s="32" t="s">
        <v>575</v>
      </c>
    </row>
    <row r="553" spans="1:7" ht="16.5" thickBot="1" x14ac:dyDescent="0.3">
      <c r="A553" s="5">
        <v>550</v>
      </c>
      <c r="B553" s="17" t="s">
        <v>537</v>
      </c>
      <c r="C553" s="91">
        <v>0</v>
      </c>
      <c r="D553" s="35"/>
      <c r="E553" s="35"/>
      <c r="F553" s="91">
        <f t="shared" si="8"/>
        <v>0</v>
      </c>
      <c r="G553" s="32" t="s">
        <v>575</v>
      </c>
    </row>
    <row r="554" spans="1:7" ht="16.5" thickBot="1" x14ac:dyDescent="0.3">
      <c r="A554" s="6">
        <v>551</v>
      </c>
      <c r="B554" s="16" t="s">
        <v>538</v>
      </c>
      <c r="C554" s="91">
        <v>0</v>
      </c>
      <c r="D554" s="35"/>
      <c r="E554" s="35"/>
      <c r="F554" s="91">
        <f t="shared" si="8"/>
        <v>0</v>
      </c>
      <c r="G554" s="32" t="s">
        <v>575</v>
      </c>
    </row>
    <row r="555" spans="1:7" ht="16.5" thickBot="1" x14ac:dyDescent="0.3">
      <c r="A555" s="6">
        <v>552</v>
      </c>
      <c r="B555" s="16" t="s">
        <v>539</v>
      </c>
      <c r="C555" s="91">
        <v>0</v>
      </c>
      <c r="D555" s="35"/>
      <c r="E555" s="35"/>
      <c r="F555" s="91">
        <f t="shared" si="8"/>
        <v>0</v>
      </c>
      <c r="G555" s="32" t="s">
        <v>575</v>
      </c>
    </row>
    <row r="556" spans="1:7" ht="16.5" thickBot="1" x14ac:dyDescent="0.3">
      <c r="A556" s="6">
        <v>553</v>
      </c>
      <c r="B556" s="16" t="s">
        <v>540</v>
      </c>
      <c r="C556" s="91">
        <v>0</v>
      </c>
      <c r="D556" s="35"/>
      <c r="E556" s="35"/>
      <c r="F556" s="91">
        <f t="shared" si="8"/>
        <v>0</v>
      </c>
      <c r="G556" s="32" t="s">
        <v>575</v>
      </c>
    </row>
    <row r="557" spans="1:7" ht="16.5" thickBot="1" x14ac:dyDescent="0.3">
      <c r="A557" s="6">
        <v>554</v>
      </c>
      <c r="B557" s="16" t="s">
        <v>541</v>
      </c>
      <c r="C557" s="91">
        <v>2</v>
      </c>
      <c r="D557" s="35"/>
      <c r="E557" s="35"/>
      <c r="F557" s="91">
        <f t="shared" si="8"/>
        <v>2</v>
      </c>
      <c r="G557" s="32" t="s">
        <v>575</v>
      </c>
    </row>
    <row r="558" spans="1:7" ht="16.5" thickBot="1" x14ac:dyDescent="0.3">
      <c r="A558" s="6">
        <v>555</v>
      </c>
      <c r="B558" s="16" t="s">
        <v>542</v>
      </c>
      <c r="C558" s="91">
        <v>2</v>
      </c>
      <c r="D558" s="35"/>
      <c r="E558" s="35"/>
      <c r="F558" s="91">
        <f t="shared" si="8"/>
        <v>2</v>
      </c>
      <c r="G558" s="32" t="s">
        <v>575</v>
      </c>
    </row>
    <row r="559" spans="1:7" ht="16.5" thickBot="1" x14ac:dyDescent="0.3">
      <c r="A559" s="6">
        <v>556</v>
      </c>
      <c r="B559" s="16" t="s">
        <v>543</v>
      </c>
      <c r="C559" s="91">
        <v>7</v>
      </c>
      <c r="D559" s="35"/>
      <c r="E559" s="35"/>
      <c r="F559" s="91">
        <f t="shared" si="8"/>
        <v>7</v>
      </c>
      <c r="G559" s="32" t="s">
        <v>575</v>
      </c>
    </row>
    <row r="560" spans="1:7" ht="16.5" thickBot="1" x14ac:dyDescent="0.3">
      <c r="A560" s="6">
        <v>557</v>
      </c>
      <c r="B560" s="16" t="s">
        <v>544</v>
      </c>
      <c r="C560" s="91">
        <v>7</v>
      </c>
      <c r="D560" s="35"/>
      <c r="E560" s="35"/>
      <c r="F560" s="91">
        <f t="shared" si="8"/>
        <v>7</v>
      </c>
      <c r="G560" s="32" t="s">
        <v>575</v>
      </c>
    </row>
    <row r="561" spans="1:7" ht="16.5" thickBot="1" x14ac:dyDescent="0.3">
      <c r="A561" s="6">
        <v>558</v>
      </c>
      <c r="B561" s="16" t="s">
        <v>545</v>
      </c>
      <c r="C561" s="91">
        <v>6</v>
      </c>
      <c r="D561" s="35">
        <v>1</v>
      </c>
      <c r="E561" s="35"/>
      <c r="F561" s="91">
        <f t="shared" si="8"/>
        <v>5</v>
      </c>
      <c r="G561" s="32" t="s">
        <v>575</v>
      </c>
    </row>
    <row r="562" spans="1:7" ht="16.5" thickBot="1" x14ac:dyDescent="0.3">
      <c r="A562" s="6">
        <v>559</v>
      </c>
      <c r="B562" s="16" t="s">
        <v>546</v>
      </c>
      <c r="C562" s="91">
        <v>0</v>
      </c>
      <c r="D562" s="35"/>
      <c r="E562" s="35"/>
      <c r="F562" s="91">
        <f t="shared" si="8"/>
        <v>0</v>
      </c>
      <c r="G562" s="32" t="s">
        <v>575</v>
      </c>
    </row>
    <row r="563" spans="1:7" ht="16.5" thickBot="1" x14ac:dyDescent="0.3">
      <c r="A563" s="6">
        <v>560</v>
      </c>
      <c r="B563" s="16" t="s">
        <v>547</v>
      </c>
      <c r="C563" s="91">
        <v>9</v>
      </c>
      <c r="D563" s="35"/>
      <c r="E563" s="35"/>
      <c r="F563" s="91">
        <f t="shared" si="8"/>
        <v>9</v>
      </c>
      <c r="G563" s="32" t="s">
        <v>575</v>
      </c>
    </row>
    <row r="564" spans="1:7" ht="16.5" thickBot="1" x14ac:dyDescent="0.3">
      <c r="A564" s="6">
        <v>561</v>
      </c>
      <c r="B564" s="16" t="s">
        <v>548</v>
      </c>
      <c r="C564" s="91">
        <v>7</v>
      </c>
      <c r="D564" s="35"/>
      <c r="E564" s="35"/>
      <c r="F564" s="91">
        <f t="shared" si="8"/>
        <v>7</v>
      </c>
      <c r="G564" s="32" t="s">
        <v>575</v>
      </c>
    </row>
    <row r="565" spans="1:7" ht="16.5" thickBot="1" x14ac:dyDescent="0.3">
      <c r="A565" s="6">
        <v>562</v>
      </c>
      <c r="B565" s="16" t="s">
        <v>549</v>
      </c>
      <c r="C565" s="91">
        <v>7</v>
      </c>
      <c r="D565" s="35"/>
      <c r="E565" s="35"/>
      <c r="F565" s="91">
        <f t="shared" si="8"/>
        <v>7</v>
      </c>
      <c r="G565" s="32" t="s">
        <v>575</v>
      </c>
    </row>
    <row r="566" spans="1:7" ht="16.5" thickBot="1" x14ac:dyDescent="0.3">
      <c r="A566" s="6">
        <v>563</v>
      </c>
      <c r="B566" s="16" t="s">
        <v>550</v>
      </c>
      <c r="C566" s="91">
        <v>1</v>
      </c>
      <c r="D566" s="35"/>
      <c r="E566" s="35"/>
      <c r="F566" s="91">
        <f t="shared" si="8"/>
        <v>1</v>
      </c>
      <c r="G566" s="32" t="s">
        <v>575</v>
      </c>
    </row>
    <row r="567" spans="1:7" ht="16.5" thickBot="1" x14ac:dyDescent="0.3">
      <c r="A567" s="6">
        <v>564</v>
      </c>
      <c r="B567" s="16" t="s">
        <v>551</v>
      </c>
      <c r="C567" s="91">
        <v>2</v>
      </c>
      <c r="D567" s="35">
        <v>2</v>
      </c>
      <c r="E567" s="35"/>
      <c r="F567" s="91">
        <f t="shared" si="8"/>
        <v>0</v>
      </c>
      <c r="G567" s="32" t="s">
        <v>575</v>
      </c>
    </row>
    <row r="568" spans="1:7" ht="16.5" thickBot="1" x14ac:dyDescent="0.3">
      <c r="A568" s="6">
        <v>565</v>
      </c>
      <c r="B568" s="16" t="s">
        <v>552</v>
      </c>
      <c r="C568" s="91">
        <v>2</v>
      </c>
      <c r="D568" s="35">
        <v>2</v>
      </c>
      <c r="E568" s="35"/>
      <c r="F568" s="91">
        <f t="shared" si="8"/>
        <v>0</v>
      </c>
      <c r="G568" s="32" t="s">
        <v>575</v>
      </c>
    </row>
    <row r="569" spans="1:7" ht="16.5" thickBot="1" x14ac:dyDescent="0.3">
      <c r="A569" s="6">
        <v>566</v>
      </c>
      <c r="B569" s="16" t="s">
        <v>553</v>
      </c>
      <c r="C569" s="91">
        <v>0</v>
      </c>
      <c r="D569" s="35"/>
      <c r="E569" s="35"/>
      <c r="F569" s="91">
        <f t="shared" si="8"/>
        <v>0</v>
      </c>
      <c r="G569" s="32" t="s">
        <v>575</v>
      </c>
    </row>
    <row r="570" spans="1:7" ht="16.5" thickBot="1" x14ac:dyDescent="0.3">
      <c r="A570" s="6">
        <v>567</v>
      </c>
      <c r="B570" s="16" t="s">
        <v>554</v>
      </c>
      <c r="C570" s="91">
        <v>0</v>
      </c>
      <c r="D570" s="35"/>
      <c r="E570" s="35"/>
      <c r="F570" s="91">
        <f t="shared" si="8"/>
        <v>0</v>
      </c>
      <c r="G570" s="32" t="s">
        <v>575</v>
      </c>
    </row>
    <row r="571" spans="1:7" ht="16.5" thickBot="1" x14ac:dyDescent="0.3">
      <c r="A571" s="6">
        <v>568</v>
      </c>
      <c r="B571" s="18" t="s">
        <v>555</v>
      </c>
      <c r="C571" s="91">
        <v>0</v>
      </c>
      <c r="D571" s="35"/>
      <c r="E571" s="35"/>
      <c r="F571" s="91">
        <f t="shared" si="8"/>
        <v>0</v>
      </c>
      <c r="G571" s="32" t="s">
        <v>575</v>
      </c>
    </row>
    <row r="572" spans="1:7" ht="16.5" thickBot="1" x14ac:dyDescent="0.3">
      <c r="A572" s="6">
        <v>569</v>
      </c>
      <c r="B572" s="18" t="s">
        <v>556</v>
      </c>
      <c r="C572" s="91">
        <v>0</v>
      </c>
      <c r="D572" s="35"/>
      <c r="E572" s="35"/>
      <c r="F572" s="91">
        <f t="shared" si="8"/>
        <v>0</v>
      </c>
      <c r="G572" s="32" t="s">
        <v>575</v>
      </c>
    </row>
    <row r="573" spans="1:7" ht="16.5" thickBot="1" x14ac:dyDescent="0.3">
      <c r="A573" s="5">
        <v>570</v>
      </c>
      <c r="B573" s="17" t="s">
        <v>557</v>
      </c>
      <c r="C573" s="91">
        <v>0</v>
      </c>
      <c r="D573" s="35"/>
      <c r="E573" s="35"/>
      <c r="F573" s="91">
        <f t="shared" si="8"/>
        <v>0</v>
      </c>
      <c r="G573" s="32" t="s">
        <v>575</v>
      </c>
    </row>
    <row r="574" spans="1:7" ht="16.5" thickBot="1" x14ac:dyDescent="0.3">
      <c r="A574" s="5">
        <v>571</v>
      </c>
      <c r="B574" s="17" t="s">
        <v>558</v>
      </c>
      <c r="C574" s="91">
        <v>0</v>
      </c>
      <c r="D574" s="35"/>
      <c r="E574" s="35"/>
      <c r="F574" s="91">
        <f t="shared" si="8"/>
        <v>0</v>
      </c>
      <c r="G574" s="32" t="s">
        <v>575</v>
      </c>
    </row>
    <row r="575" spans="1:7" ht="16.5" thickBot="1" x14ac:dyDescent="0.3">
      <c r="A575" s="7">
        <v>572</v>
      </c>
      <c r="B575" s="19" t="s">
        <v>559</v>
      </c>
      <c r="C575" s="91">
        <v>0</v>
      </c>
      <c r="D575" s="35"/>
      <c r="E575" s="35"/>
      <c r="F575" s="91">
        <f t="shared" si="8"/>
        <v>0</v>
      </c>
      <c r="G575" s="33" t="s">
        <v>575</v>
      </c>
    </row>
    <row r="576" spans="1:7" ht="16.5" thickBot="1" x14ac:dyDescent="0.3">
      <c r="A576" s="92">
        <v>573</v>
      </c>
      <c r="B576" s="20" t="s">
        <v>560</v>
      </c>
      <c r="C576" s="91">
        <v>3</v>
      </c>
      <c r="D576" s="35"/>
      <c r="E576" s="35"/>
      <c r="F576" s="91">
        <f t="shared" si="8"/>
        <v>3</v>
      </c>
      <c r="G576" s="93" t="s">
        <v>576</v>
      </c>
    </row>
    <row r="577" spans="1:7" ht="16.5" thickBot="1" x14ac:dyDescent="0.3">
      <c r="A577" s="7">
        <v>574</v>
      </c>
      <c r="B577" s="86" t="s">
        <v>2399</v>
      </c>
      <c r="C577" s="91">
        <v>0</v>
      </c>
      <c r="D577" s="35"/>
      <c r="E577" s="35"/>
      <c r="F577" s="91">
        <f t="shared" si="8"/>
        <v>0</v>
      </c>
      <c r="G577" s="94" t="s">
        <v>575</v>
      </c>
    </row>
    <row r="578" spans="1:7" ht="16.5" thickBot="1" x14ac:dyDescent="0.3">
      <c r="A578" s="92">
        <v>575</v>
      </c>
      <c r="B578" s="86" t="s">
        <v>2400</v>
      </c>
      <c r="C578" s="91">
        <v>0</v>
      </c>
      <c r="D578" s="35"/>
      <c r="E578" s="35"/>
      <c r="F578" s="91">
        <f t="shared" si="8"/>
        <v>0</v>
      </c>
      <c r="G578" s="94" t="s">
        <v>575</v>
      </c>
    </row>
    <row r="579" spans="1:7" ht="16.5" thickBot="1" x14ac:dyDescent="0.3">
      <c r="A579" s="7">
        <v>576</v>
      </c>
      <c r="B579" s="86" t="s">
        <v>2401</v>
      </c>
      <c r="C579" s="91">
        <v>0</v>
      </c>
      <c r="D579" s="35"/>
      <c r="E579" s="35"/>
      <c r="F579" s="91">
        <f t="shared" si="8"/>
        <v>0</v>
      </c>
      <c r="G579" s="94" t="s">
        <v>575</v>
      </c>
    </row>
    <row r="580" spans="1:7" ht="16.5" thickBot="1" x14ac:dyDescent="0.3">
      <c r="A580" s="92">
        <v>577</v>
      </c>
      <c r="B580" s="86" t="s">
        <v>2403</v>
      </c>
      <c r="C580" s="91">
        <v>0</v>
      </c>
      <c r="D580" s="35"/>
      <c r="E580" s="35"/>
      <c r="F580" s="91">
        <f t="shared" ref="F580:F601" si="9">+(C580-D580)+E580</f>
        <v>0</v>
      </c>
      <c r="G580" s="94" t="s">
        <v>575</v>
      </c>
    </row>
    <row r="581" spans="1:7" ht="16.5" thickBot="1" x14ac:dyDescent="0.3">
      <c r="A581" s="7">
        <v>578</v>
      </c>
      <c r="B581" s="86" t="s">
        <v>2404</v>
      </c>
      <c r="C581" s="91">
        <v>3</v>
      </c>
      <c r="D581" s="35"/>
      <c r="E581" s="35"/>
      <c r="F581" s="91">
        <f t="shared" si="9"/>
        <v>3</v>
      </c>
      <c r="G581" s="94" t="s">
        <v>575</v>
      </c>
    </row>
    <row r="582" spans="1:7" ht="16.5" thickBot="1" x14ac:dyDescent="0.3">
      <c r="A582" s="92">
        <v>579</v>
      </c>
      <c r="B582" s="86" t="s">
        <v>2405</v>
      </c>
      <c r="C582" s="91">
        <v>3</v>
      </c>
      <c r="D582" s="35"/>
      <c r="E582" s="35"/>
      <c r="F582" s="91">
        <f t="shared" si="9"/>
        <v>3</v>
      </c>
      <c r="G582" s="94" t="s">
        <v>575</v>
      </c>
    </row>
    <row r="583" spans="1:7" ht="16.5" thickBot="1" x14ac:dyDescent="0.3">
      <c r="A583" s="7">
        <v>580</v>
      </c>
      <c r="B583" s="86" t="s">
        <v>2406</v>
      </c>
      <c r="C583" s="91">
        <v>0</v>
      </c>
      <c r="D583" s="35"/>
      <c r="E583" s="35"/>
      <c r="F583" s="91">
        <f t="shared" si="9"/>
        <v>0</v>
      </c>
      <c r="G583" s="94" t="s">
        <v>575</v>
      </c>
    </row>
    <row r="584" spans="1:7" ht="16.5" thickBot="1" x14ac:dyDescent="0.3">
      <c r="A584" s="92">
        <v>581</v>
      </c>
      <c r="B584" s="86" t="s">
        <v>2408</v>
      </c>
      <c r="C584" s="91">
        <v>0</v>
      </c>
      <c r="D584" s="35"/>
      <c r="E584" s="35"/>
      <c r="F584" s="91">
        <f t="shared" si="9"/>
        <v>0</v>
      </c>
      <c r="G584" s="94" t="s">
        <v>575</v>
      </c>
    </row>
    <row r="585" spans="1:7" ht="16.5" thickBot="1" x14ac:dyDescent="0.3">
      <c r="A585" s="7">
        <v>582</v>
      </c>
      <c r="B585" s="86" t="s">
        <v>2409</v>
      </c>
      <c r="C585" s="91">
        <v>0</v>
      </c>
      <c r="D585" s="35"/>
      <c r="E585" s="35"/>
      <c r="F585" s="91">
        <f t="shared" si="9"/>
        <v>0</v>
      </c>
      <c r="G585" s="94" t="s">
        <v>575</v>
      </c>
    </row>
    <row r="586" spans="1:7" ht="16.5" thickBot="1" x14ac:dyDescent="0.3">
      <c r="A586" s="92">
        <v>583</v>
      </c>
      <c r="B586" s="86" t="s">
        <v>2410</v>
      </c>
      <c r="C586" s="91">
        <v>0</v>
      </c>
      <c r="D586" s="35"/>
      <c r="E586" s="35"/>
      <c r="F586" s="91">
        <f t="shared" si="9"/>
        <v>0</v>
      </c>
      <c r="G586" s="94" t="s">
        <v>575</v>
      </c>
    </row>
    <row r="587" spans="1:7" ht="16.5" thickBot="1" x14ac:dyDescent="0.3">
      <c r="A587" s="7">
        <v>584</v>
      </c>
      <c r="B587" s="86" t="s">
        <v>30</v>
      </c>
      <c r="C587" s="91">
        <v>14</v>
      </c>
      <c r="D587" s="35">
        <v>6</v>
      </c>
      <c r="E587" s="35"/>
      <c r="F587" s="91">
        <f t="shared" si="9"/>
        <v>8</v>
      </c>
      <c r="G587" s="94" t="s">
        <v>575</v>
      </c>
    </row>
    <row r="588" spans="1:7" ht="16.5" thickBot="1" x14ac:dyDescent="0.3">
      <c r="A588" s="92">
        <v>585</v>
      </c>
      <c r="B588" s="86" t="s">
        <v>2411</v>
      </c>
      <c r="C588" s="91">
        <v>0</v>
      </c>
      <c r="D588" s="35"/>
      <c r="E588" s="35"/>
      <c r="F588" s="91">
        <f t="shared" si="9"/>
        <v>0</v>
      </c>
      <c r="G588" s="94" t="s">
        <v>575</v>
      </c>
    </row>
    <row r="589" spans="1:7" ht="16.5" thickBot="1" x14ac:dyDescent="0.3">
      <c r="A589" s="7">
        <v>586</v>
      </c>
      <c r="B589" s="86" t="s">
        <v>2412</v>
      </c>
      <c r="C589" s="91">
        <v>0</v>
      </c>
      <c r="D589" s="35"/>
      <c r="E589" s="35"/>
      <c r="F589" s="91">
        <f t="shared" si="9"/>
        <v>0</v>
      </c>
      <c r="G589" s="94" t="s">
        <v>575</v>
      </c>
    </row>
    <row r="590" spans="1:7" ht="16.5" thickBot="1" x14ac:dyDescent="0.3">
      <c r="A590" s="92">
        <v>587</v>
      </c>
      <c r="B590" s="86" t="s">
        <v>2416</v>
      </c>
      <c r="C590" s="91">
        <v>0</v>
      </c>
      <c r="D590" s="35"/>
      <c r="E590" s="35"/>
      <c r="F590" s="91">
        <f t="shared" si="9"/>
        <v>0</v>
      </c>
      <c r="G590" s="94" t="s">
        <v>575</v>
      </c>
    </row>
    <row r="591" spans="1:7" ht="16.5" thickBot="1" x14ac:dyDescent="0.3">
      <c r="A591" s="7">
        <v>588</v>
      </c>
      <c r="B591" s="86" t="s">
        <v>2417</v>
      </c>
      <c r="C591" s="91">
        <v>2</v>
      </c>
      <c r="D591" s="35">
        <v>1</v>
      </c>
      <c r="E591" s="35"/>
      <c r="F591" s="91">
        <f t="shared" si="9"/>
        <v>1</v>
      </c>
      <c r="G591" s="94" t="s">
        <v>575</v>
      </c>
    </row>
    <row r="592" spans="1:7" ht="16.5" thickBot="1" x14ac:dyDescent="0.3">
      <c r="A592" s="92">
        <v>589</v>
      </c>
      <c r="B592" s="86" t="s">
        <v>2445</v>
      </c>
      <c r="C592" s="91">
        <v>7</v>
      </c>
      <c r="D592" s="35"/>
      <c r="E592" s="35"/>
      <c r="F592" s="91">
        <f t="shared" si="9"/>
        <v>7</v>
      </c>
      <c r="G592" s="94" t="s">
        <v>579</v>
      </c>
    </row>
    <row r="593" spans="1:7" ht="16.5" thickBot="1" x14ac:dyDescent="0.3">
      <c r="A593" s="7">
        <v>590</v>
      </c>
      <c r="B593" s="86" t="s">
        <v>2418</v>
      </c>
      <c r="C593" s="91">
        <v>4</v>
      </c>
      <c r="D593" s="35"/>
      <c r="E593" s="35"/>
      <c r="F593" s="91">
        <f t="shared" si="9"/>
        <v>4</v>
      </c>
      <c r="G593" s="94" t="s">
        <v>1622</v>
      </c>
    </row>
    <row r="594" spans="1:7" ht="16.5" thickBot="1" x14ac:dyDescent="0.3">
      <c r="A594" s="92">
        <v>591</v>
      </c>
      <c r="B594" s="95" t="s">
        <v>2420</v>
      </c>
      <c r="C594" s="91">
        <v>0</v>
      </c>
      <c r="D594" s="96"/>
      <c r="E594" s="96"/>
      <c r="F594" s="91">
        <f t="shared" si="9"/>
        <v>0</v>
      </c>
      <c r="G594" s="97" t="s">
        <v>575</v>
      </c>
    </row>
    <row r="595" spans="1:7" ht="16.5" thickBot="1" x14ac:dyDescent="0.3">
      <c r="A595" s="7">
        <v>592</v>
      </c>
      <c r="B595" s="111" t="s">
        <v>2465</v>
      </c>
      <c r="C595" s="91">
        <v>13</v>
      </c>
      <c r="D595" s="36">
        <v>1</v>
      </c>
      <c r="F595" s="91">
        <f t="shared" si="9"/>
        <v>12</v>
      </c>
      <c r="G595" s="36" t="s">
        <v>1622</v>
      </c>
    </row>
    <row r="596" spans="1:7" ht="16.5" thickBot="1" x14ac:dyDescent="0.3">
      <c r="A596" s="92">
        <v>593</v>
      </c>
      <c r="B596" s="111" t="s">
        <v>2466</v>
      </c>
      <c r="C596" s="91">
        <v>3</v>
      </c>
      <c r="F596" s="91">
        <f t="shared" si="9"/>
        <v>3</v>
      </c>
      <c r="G596" s="36" t="s">
        <v>575</v>
      </c>
    </row>
    <row r="597" spans="1:7" ht="16.5" thickBot="1" x14ac:dyDescent="0.3">
      <c r="A597" s="7">
        <v>594</v>
      </c>
      <c r="B597" s="110" t="s">
        <v>2461</v>
      </c>
      <c r="C597" s="91">
        <v>13</v>
      </c>
      <c r="D597" s="36">
        <v>8</v>
      </c>
      <c r="F597" s="91">
        <f t="shared" si="9"/>
        <v>5</v>
      </c>
      <c r="G597" s="36" t="s">
        <v>577</v>
      </c>
    </row>
    <row r="598" spans="1:7" ht="16.5" thickBot="1" x14ac:dyDescent="0.3">
      <c r="A598" s="112">
        <v>595</v>
      </c>
      <c r="B598" s="110" t="s">
        <v>2469</v>
      </c>
      <c r="C598" s="91">
        <v>2</v>
      </c>
      <c r="D598" s="36">
        <v>1</v>
      </c>
      <c r="F598" s="91">
        <f t="shared" si="9"/>
        <v>1</v>
      </c>
      <c r="G598" s="36" t="s">
        <v>575</v>
      </c>
    </row>
    <row r="599" spans="1:7" ht="16.5" thickBot="1" x14ac:dyDescent="0.3">
      <c r="A599" s="113">
        <v>596</v>
      </c>
      <c r="B599" s="110" t="s">
        <v>2472</v>
      </c>
      <c r="C599" s="36">
        <v>57</v>
      </c>
      <c r="F599" s="91">
        <f t="shared" si="9"/>
        <v>57</v>
      </c>
      <c r="G599" s="36" t="s">
        <v>575</v>
      </c>
    </row>
    <row r="600" spans="1:7" ht="16.5" thickBot="1" x14ac:dyDescent="0.3">
      <c r="A600" s="112">
        <v>597</v>
      </c>
      <c r="B600" s="110" t="s">
        <v>2471</v>
      </c>
      <c r="C600" s="36">
        <v>25</v>
      </c>
      <c r="F600" s="91">
        <f t="shared" si="9"/>
        <v>25</v>
      </c>
      <c r="G600" s="36" t="s">
        <v>575</v>
      </c>
    </row>
    <row r="601" spans="1:7" x14ac:dyDescent="0.25">
      <c r="F601" s="91">
        <f t="shared" si="9"/>
        <v>0</v>
      </c>
    </row>
  </sheetData>
  <autoFilter ref="A1:G601">
    <sortState ref="A85:G529">
      <sortCondition ref="B1:B600"/>
    </sortState>
  </autoFilter>
  <mergeCells count="8">
    <mergeCell ref="G1:G2"/>
    <mergeCell ref="H1:J1"/>
    <mergeCell ref="C1:C2"/>
    <mergeCell ref="A1:A2"/>
    <mergeCell ref="B1:B2"/>
    <mergeCell ref="D1:D2"/>
    <mergeCell ref="E1:E2"/>
    <mergeCell ref="F1:F2"/>
  </mergeCells>
  <conditionalFormatting sqref="F3:F601">
    <cfRule type="cellIs" dxfId="287" priority="13" operator="greaterThanOrEqual">
      <formula>6</formula>
    </cfRule>
    <cfRule type="cellIs" dxfId="286" priority="14" operator="between">
      <formula>3</formula>
      <formula>5</formula>
    </cfRule>
    <cfRule type="cellIs" dxfId="285" priority="15" operator="between">
      <formula>1</formula>
      <formula>2</formula>
    </cfRule>
    <cfRule type="cellIs" dxfId="284" priority="16" operator="lessThanOrEqual">
      <formula>0</formula>
    </cfRule>
  </conditionalFormatting>
  <conditionalFormatting sqref="C3:C594">
    <cfRule type="cellIs" dxfId="271" priority="5" operator="greaterThanOrEqual">
      <formula>6</formula>
    </cfRule>
    <cfRule type="cellIs" dxfId="270" priority="6" operator="between">
      <formula>3</formula>
      <formula>5</formula>
    </cfRule>
    <cfRule type="cellIs" dxfId="269" priority="7" operator="between">
      <formula>1</formula>
      <formula>2</formula>
    </cfRule>
    <cfRule type="cellIs" dxfId="268" priority="8" operator="lessThanOrEqual">
      <formula>0</formula>
    </cfRule>
  </conditionalFormatting>
  <conditionalFormatting sqref="C595:C598">
    <cfRule type="cellIs" dxfId="267" priority="1" operator="greaterThanOrEqual">
      <formula>6</formula>
    </cfRule>
    <cfRule type="cellIs" dxfId="266" priority="2" operator="between">
      <formula>3</formula>
      <formula>5</formula>
    </cfRule>
    <cfRule type="cellIs" dxfId="265" priority="3" operator="between">
      <formula>1</formula>
      <formula>2</formula>
    </cfRule>
    <cfRule type="cellIs" dxfId="264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9"/>
  <sheetViews>
    <sheetView zoomScale="80" zoomScaleNormal="80" workbookViewId="0">
      <pane ySplit="1" topLeftCell="A531" activePane="bottomLeft" state="frozenSplit"/>
      <selection pane="bottomLeft" activeCell="F548" sqref="F548"/>
    </sheetView>
  </sheetViews>
  <sheetFormatPr baseColWidth="10" defaultRowHeight="15.75" x14ac:dyDescent="0.25"/>
  <cols>
    <col min="1" max="1" width="8.125" style="36" bestFit="1" customWidth="1"/>
    <col min="2" max="2" width="88.875" bestFit="1" customWidth="1"/>
    <col min="3" max="3" width="25.375" style="36" customWidth="1"/>
    <col min="4" max="4" width="18" style="36" customWidth="1"/>
    <col min="5" max="5" width="10.375" style="36" customWidth="1"/>
    <col min="6" max="7" width="11" style="36" customWidth="1"/>
    <col min="8" max="8" width="10.875" style="36"/>
    <col min="9" max="9" width="12.125" style="36" bestFit="1" customWidth="1"/>
  </cols>
  <sheetData>
    <row r="1" spans="1:12" ht="26.25" thickBot="1" x14ac:dyDescent="0.3">
      <c r="A1" s="37" t="s">
        <v>581</v>
      </c>
      <c r="B1" s="38" t="s">
        <v>582</v>
      </c>
      <c r="C1" s="39" t="s">
        <v>583</v>
      </c>
      <c r="D1" s="38" t="s">
        <v>584</v>
      </c>
      <c r="E1" s="38" t="s">
        <v>2474</v>
      </c>
      <c r="F1" s="38" t="s">
        <v>2477</v>
      </c>
      <c r="G1" s="38" t="s">
        <v>2476</v>
      </c>
      <c r="H1" s="38" t="s">
        <v>585</v>
      </c>
      <c r="I1" s="39" t="s">
        <v>586</v>
      </c>
      <c r="J1" s="132" t="s">
        <v>563</v>
      </c>
      <c r="K1" s="132"/>
      <c r="L1" s="133"/>
    </row>
    <row r="2" spans="1:12" ht="16.5" thickBot="1" x14ac:dyDescent="0.3">
      <c r="A2" s="123" t="s">
        <v>590</v>
      </c>
      <c r="B2" s="124"/>
      <c r="C2" s="124"/>
      <c r="D2" s="124"/>
      <c r="E2" s="124"/>
      <c r="F2" s="124"/>
      <c r="G2" s="124"/>
      <c r="H2" s="124"/>
      <c r="I2" s="125"/>
      <c r="J2" s="80"/>
      <c r="K2" s="22"/>
      <c r="L2" s="23"/>
    </row>
    <row r="3" spans="1:12" ht="16.5" thickBot="1" x14ac:dyDescent="0.3">
      <c r="A3" s="75" t="s">
        <v>611</v>
      </c>
      <c r="B3" s="66" t="s">
        <v>591</v>
      </c>
      <c r="C3" s="67" t="s">
        <v>592</v>
      </c>
      <c r="D3" s="67" t="s">
        <v>593</v>
      </c>
      <c r="E3" s="34">
        <v>1000</v>
      </c>
      <c r="F3" s="34">
        <v>0</v>
      </c>
      <c r="G3" s="34"/>
      <c r="H3" s="34">
        <f>+(E3-F3)+G3</f>
        <v>1000</v>
      </c>
      <c r="I3" s="72" t="s">
        <v>574</v>
      </c>
      <c r="J3" s="50"/>
      <c r="K3" s="24" t="s">
        <v>567</v>
      </c>
      <c r="L3" s="40">
        <v>0</v>
      </c>
    </row>
    <row r="4" spans="1:12" ht="16.5" thickBot="1" x14ac:dyDescent="0.3">
      <c r="A4" s="54" t="s">
        <v>612</v>
      </c>
      <c r="B4" s="48" t="s">
        <v>594</v>
      </c>
      <c r="C4" s="46" t="s">
        <v>595</v>
      </c>
      <c r="D4" s="47" t="s">
        <v>596</v>
      </c>
      <c r="E4" s="34">
        <v>500</v>
      </c>
      <c r="F4" s="35">
        <v>0</v>
      </c>
      <c r="G4" s="35"/>
      <c r="H4" s="34">
        <f t="shared" ref="H4:H10" si="0">+(E4-F4)+G4</f>
        <v>500</v>
      </c>
      <c r="I4" s="49" t="s">
        <v>574</v>
      </c>
      <c r="J4" s="51"/>
      <c r="K4" s="41" t="s">
        <v>568</v>
      </c>
      <c r="L4" s="42" t="s">
        <v>587</v>
      </c>
    </row>
    <row r="5" spans="1:12" ht="16.5" thickBot="1" x14ac:dyDescent="0.3">
      <c r="A5" s="54" t="s">
        <v>613</v>
      </c>
      <c r="B5" s="48" t="s">
        <v>597</v>
      </c>
      <c r="C5" s="46" t="s">
        <v>598</v>
      </c>
      <c r="D5" s="47" t="s">
        <v>596</v>
      </c>
      <c r="E5" s="34">
        <v>500</v>
      </c>
      <c r="F5" s="35">
        <v>0</v>
      </c>
      <c r="G5" s="35"/>
      <c r="H5" s="34">
        <f t="shared" si="0"/>
        <v>500</v>
      </c>
      <c r="I5" s="49" t="s">
        <v>574</v>
      </c>
      <c r="J5" s="52"/>
      <c r="K5" s="28" t="s">
        <v>570</v>
      </c>
      <c r="L5" s="42" t="s">
        <v>588</v>
      </c>
    </row>
    <row r="6" spans="1:12" ht="16.5" thickBot="1" x14ac:dyDescent="0.3">
      <c r="A6" s="54" t="s">
        <v>614</v>
      </c>
      <c r="B6" s="48" t="s">
        <v>599</v>
      </c>
      <c r="C6" s="46" t="s">
        <v>600</v>
      </c>
      <c r="D6" s="47" t="s">
        <v>601</v>
      </c>
      <c r="E6" s="34">
        <v>0</v>
      </c>
      <c r="F6" s="35">
        <v>0</v>
      </c>
      <c r="G6" s="35"/>
      <c r="H6" s="34">
        <f t="shared" si="0"/>
        <v>0</v>
      </c>
      <c r="I6" s="49" t="s">
        <v>574</v>
      </c>
      <c r="J6" s="53"/>
      <c r="K6" s="43" t="s">
        <v>572</v>
      </c>
      <c r="L6" s="44" t="s">
        <v>589</v>
      </c>
    </row>
    <row r="7" spans="1:12" x14ac:dyDescent="0.25">
      <c r="A7" s="54" t="s">
        <v>615</v>
      </c>
      <c r="B7" s="48" t="s">
        <v>602</v>
      </c>
      <c r="C7" s="46" t="s">
        <v>603</v>
      </c>
      <c r="D7" s="47" t="s">
        <v>596</v>
      </c>
      <c r="E7" s="34">
        <v>1000</v>
      </c>
      <c r="F7" s="35">
        <v>0</v>
      </c>
      <c r="G7" s="35"/>
      <c r="H7" s="34">
        <f t="shared" si="0"/>
        <v>1000</v>
      </c>
      <c r="I7" s="49" t="s">
        <v>574</v>
      </c>
    </row>
    <row r="8" spans="1:12" x14ac:dyDescent="0.25">
      <c r="A8" s="54" t="s">
        <v>616</v>
      </c>
      <c r="B8" s="48" t="s">
        <v>604</v>
      </c>
      <c r="C8" s="46" t="s">
        <v>605</v>
      </c>
      <c r="D8" s="47" t="s">
        <v>596</v>
      </c>
      <c r="E8" s="34">
        <v>2</v>
      </c>
      <c r="F8" s="35">
        <v>0</v>
      </c>
      <c r="G8" s="35"/>
      <c r="H8" s="34">
        <f t="shared" si="0"/>
        <v>2</v>
      </c>
      <c r="I8" s="49" t="s">
        <v>610</v>
      </c>
    </row>
    <row r="9" spans="1:12" x14ac:dyDescent="0.25">
      <c r="A9" s="54" t="s">
        <v>617</v>
      </c>
      <c r="B9" s="48" t="s">
        <v>606</v>
      </c>
      <c r="C9" s="47" t="s">
        <v>607</v>
      </c>
      <c r="D9" s="47" t="s">
        <v>608</v>
      </c>
      <c r="E9" s="34">
        <v>1070</v>
      </c>
      <c r="F9" s="35">
        <v>0</v>
      </c>
      <c r="G9" s="35"/>
      <c r="H9" s="34">
        <f t="shared" si="0"/>
        <v>1070</v>
      </c>
      <c r="I9" s="49" t="s">
        <v>574</v>
      </c>
    </row>
    <row r="10" spans="1:12" ht="16.5" thickBot="1" x14ac:dyDescent="0.3">
      <c r="A10" s="59" t="s">
        <v>618</v>
      </c>
      <c r="B10" s="65" t="s">
        <v>609</v>
      </c>
      <c r="C10" s="62" t="s">
        <v>607</v>
      </c>
      <c r="D10" s="62" t="s">
        <v>601</v>
      </c>
      <c r="E10" s="34">
        <v>1000</v>
      </c>
      <c r="F10" s="74">
        <v>0</v>
      </c>
      <c r="G10" s="74"/>
      <c r="H10" s="34">
        <f t="shared" si="0"/>
        <v>1000</v>
      </c>
      <c r="I10" s="64" t="s">
        <v>574</v>
      </c>
    </row>
    <row r="11" spans="1:12" ht="16.5" thickBot="1" x14ac:dyDescent="0.3">
      <c r="A11" s="123" t="s">
        <v>619</v>
      </c>
      <c r="B11" s="124"/>
      <c r="C11" s="124"/>
      <c r="D11" s="124"/>
      <c r="E11" s="124"/>
      <c r="F11" s="124"/>
      <c r="G11" s="124"/>
      <c r="H11" s="124"/>
      <c r="I11" s="125"/>
    </row>
    <row r="12" spans="1:12" x14ac:dyDescent="0.25">
      <c r="A12" s="75" t="s">
        <v>620</v>
      </c>
      <c r="B12" s="71" t="s">
        <v>621</v>
      </c>
      <c r="C12" s="70" t="s">
        <v>622</v>
      </c>
      <c r="D12" s="67" t="s">
        <v>596</v>
      </c>
      <c r="E12" s="34">
        <v>3600</v>
      </c>
      <c r="F12" s="34"/>
      <c r="G12" s="34"/>
      <c r="H12" s="34">
        <f>+(E12-F12)+G12</f>
        <v>3600</v>
      </c>
      <c r="I12" s="72" t="s">
        <v>574</v>
      </c>
    </row>
    <row r="13" spans="1:12" x14ac:dyDescent="0.25">
      <c r="A13" s="54" t="s">
        <v>623</v>
      </c>
      <c r="B13" s="45" t="s">
        <v>624</v>
      </c>
      <c r="C13" s="47" t="s">
        <v>625</v>
      </c>
      <c r="D13" s="47" t="s">
        <v>593</v>
      </c>
      <c r="E13" s="34">
        <v>16</v>
      </c>
      <c r="F13" s="35"/>
      <c r="G13" s="35"/>
      <c r="H13" s="34">
        <f t="shared" ref="H13:H76" si="1">+(E13-F13)+G13</f>
        <v>16</v>
      </c>
      <c r="I13" s="49" t="s">
        <v>577</v>
      </c>
    </row>
    <row r="14" spans="1:12" x14ac:dyDescent="0.25">
      <c r="A14" s="54" t="s">
        <v>626</v>
      </c>
      <c r="B14" s="45" t="s">
        <v>627</v>
      </c>
      <c r="C14" s="57" t="s">
        <v>628</v>
      </c>
      <c r="D14" s="47" t="s">
        <v>596</v>
      </c>
      <c r="E14" s="34">
        <v>4250</v>
      </c>
      <c r="F14" s="35"/>
      <c r="G14" s="35"/>
      <c r="H14" s="34">
        <f t="shared" si="1"/>
        <v>4250</v>
      </c>
      <c r="I14" s="49" t="s">
        <v>574</v>
      </c>
    </row>
    <row r="15" spans="1:12" x14ac:dyDescent="0.25">
      <c r="A15" s="54" t="s">
        <v>629</v>
      </c>
      <c r="B15" s="45" t="s">
        <v>630</v>
      </c>
      <c r="C15" s="46" t="s">
        <v>631</v>
      </c>
      <c r="D15" s="47" t="s">
        <v>596</v>
      </c>
      <c r="E15" s="34">
        <f>500+500+250</f>
        <v>1250</v>
      </c>
      <c r="F15" s="35"/>
      <c r="G15" s="35"/>
      <c r="H15" s="34">
        <f t="shared" si="1"/>
        <v>1250</v>
      </c>
      <c r="I15" s="49" t="s">
        <v>574</v>
      </c>
    </row>
    <row r="16" spans="1:12" x14ac:dyDescent="0.25">
      <c r="A16" s="54" t="s">
        <v>632</v>
      </c>
      <c r="B16" s="45" t="s">
        <v>2435</v>
      </c>
      <c r="C16" s="57" t="s">
        <v>633</v>
      </c>
      <c r="D16" s="47" t="s">
        <v>593</v>
      </c>
      <c r="E16" s="34">
        <v>2</v>
      </c>
      <c r="F16" s="35"/>
      <c r="G16" s="35"/>
      <c r="H16" s="34">
        <f t="shared" si="1"/>
        <v>2</v>
      </c>
      <c r="I16" s="49" t="s">
        <v>577</v>
      </c>
    </row>
    <row r="17" spans="1:14" x14ac:dyDescent="0.25">
      <c r="A17" s="54" t="s">
        <v>634</v>
      </c>
      <c r="B17" s="45" t="s">
        <v>635</v>
      </c>
      <c r="C17" s="46" t="s">
        <v>636</v>
      </c>
      <c r="D17" s="47" t="s">
        <v>596</v>
      </c>
      <c r="E17" s="34">
        <v>2000</v>
      </c>
      <c r="F17" s="35"/>
      <c r="G17" s="35"/>
      <c r="H17" s="34">
        <f t="shared" si="1"/>
        <v>2000</v>
      </c>
      <c r="I17" s="49" t="s">
        <v>574</v>
      </c>
    </row>
    <row r="18" spans="1:14" x14ac:dyDescent="0.25">
      <c r="A18" s="54" t="s">
        <v>637</v>
      </c>
      <c r="B18" s="45" t="s">
        <v>638</v>
      </c>
      <c r="C18" s="46" t="s">
        <v>639</v>
      </c>
      <c r="D18" s="47" t="s">
        <v>596</v>
      </c>
      <c r="E18" s="34">
        <f>1000+1000</f>
        <v>2000</v>
      </c>
      <c r="F18" s="35"/>
      <c r="G18" s="35"/>
      <c r="H18" s="34">
        <f t="shared" si="1"/>
        <v>2000</v>
      </c>
      <c r="I18" s="49" t="s">
        <v>574</v>
      </c>
    </row>
    <row r="19" spans="1:14" x14ac:dyDescent="0.25">
      <c r="A19" s="54" t="s">
        <v>640</v>
      </c>
      <c r="B19" s="45" t="s">
        <v>641</v>
      </c>
      <c r="C19" s="46" t="s">
        <v>642</v>
      </c>
      <c r="D19" s="47" t="s">
        <v>596</v>
      </c>
      <c r="E19" s="34">
        <v>3750</v>
      </c>
      <c r="F19" s="35"/>
      <c r="G19" s="35"/>
      <c r="H19" s="34">
        <f t="shared" si="1"/>
        <v>3750</v>
      </c>
      <c r="I19" s="49" t="s">
        <v>574</v>
      </c>
    </row>
    <row r="20" spans="1:14" x14ac:dyDescent="0.25">
      <c r="A20" s="54" t="s">
        <v>643</v>
      </c>
      <c r="B20" s="45" t="s">
        <v>644</v>
      </c>
      <c r="C20" s="46" t="s">
        <v>645</v>
      </c>
      <c r="D20" s="47" t="s">
        <v>646</v>
      </c>
      <c r="E20" s="34">
        <v>500</v>
      </c>
      <c r="F20" s="35"/>
      <c r="G20" s="35"/>
      <c r="H20" s="34">
        <f t="shared" si="1"/>
        <v>500</v>
      </c>
      <c r="I20" s="49" t="s">
        <v>574</v>
      </c>
      <c r="N20" s="78"/>
    </row>
    <row r="21" spans="1:14" x14ac:dyDescent="0.25">
      <c r="A21" s="54" t="s">
        <v>647</v>
      </c>
      <c r="B21" s="45" t="s">
        <v>648</v>
      </c>
      <c r="C21" s="55" t="s">
        <v>649</v>
      </c>
      <c r="D21" s="47" t="s">
        <v>596</v>
      </c>
      <c r="E21" s="34">
        <v>2250</v>
      </c>
      <c r="F21" s="35"/>
      <c r="G21" s="35"/>
      <c r="H21" s="34">
        <f t="shared" si="1"/>
        <v>2250</v>
      </c>
      <c r="I21" s="49" t="s">
        <v>574</v>
      </c>
    </row>
    <row r="22" spans="1:14" x14ac:dyDescent="0.25">
      <c r="A22" s="54" t="s">
        <v>650</v>
      </c>
      <c r="B22" s="45" t="s">
        <v>651</v>
      </c>
      <c r="C22" s="57" t="s">
        <v>652</v>
      </c>
      <c r="D22" s="47" t="s">
        <v>596</v>
      </c>
      <c r="E22" s="34">
        <v>2000</v>
      </c>
      <c r="F22" s="35"/>
      <c r="G22" s="35"/>
      <c r="H22" s="34">
        <f t="shared" si="1"/>
        <v>2000</v>
      </c>
      <c r="I22" s="49" t="s">
        <v>574</v>
      </c>
    </row>
    <row r="23" spans="1:14" x14ac:dyDescent="0.25">
      <c r="A23" s="54" t="s">
        <v>653</v>
      </c>
      <c r="B23" s="45" t="s">
        <v>654</v>
      </c>
      <c r="C23" s="46" t="s">
        <v>655</v>
      </c>
      <c r="D23" s="47" t="s">
        <v>596</v>
      </c>
      <c r="E23" s="34">
        <v>750</v>
      </c>
      <c r="F23" s="35"/>
      <c r="G23" s="35"/>
      <c r="H23" s="34">
        <f t="shared" si="1"/>
        <v>750</v>
      </c>
      <c r="I23" s="49" t="s">
        <v>574</v>
      </c>
    </row>
    <row r="24" spans="1:14" x14ac:dyDescent="0.25">
      <c r="A24" s="54" t="s">
        <v>656</v>
      </c>
      <c r="B24" s="45" t="s">
        <v>657</v>
      </c>
      <c r="C24" s="57" t="s">
        <v>658</v>
      </c>
      <c r="D24" s="47" t="s">
        <v>659</v>
      </c>
      <c r="E24" s="34">
        <v>300</v>
      </c>
      <c r="F24" s="35"/>
      <c r="G24" s="35"/>
      <c r="H24" s="34">
        <f t="shared" si="1"/>
        <v>300</v>
      </c>
      <c r="I24" s="49" t="s">
        <v>574</v>
      </c>
    </row>
    <row r="25" spans="1:14" x14ac:dyDescent="0.25">
      <c r="A25" s="54" t="s">
        <v>660</v>
      </c>
      <c r="B25" s="45" t="s">
        <v>661</v>
      </c>
      <c r="C25" s="46" t="s">
        <v>662</v>
      </c>
      <c r="D25" s="47" t="s">
        <v>601</v>
      </c>
      <c r="E25" s="34">
        <v>500</v>
      </c>
      <c r="F25" s="35"/>
      <c r="G25" s="35"/>
      <c r="H25" s="34">
        <f t="shared" si="1"/>
        <v>500</v>
      </c>
      <c r="I25" s="49" t="s">
        <v>574</v>
      </c>
    </row>
    <row r="26" spans="1:14" x14ac:dyDescent="0.25">
      <c r="A26" s="54" t="s">
        <v>663</v>
      </c>
      <c r="B26" s="45" t="s">
        <v>664</v>
      </c>
      <c r="C26" s="46" t="s">
        <v>665</v>
      </c>
      <c r="D26" s="47" t="s">
        <v>646</v>
      </c>
      <c r="E26" s="34">
        <v>500</v>
      </c>
      <c r="F26" s="35"/>
      <c r="G26" s="35"/>
      <c r="H26" s="34">
        <f t="shared" si="1"/>
        <v>500</v>
      </c>
      <c r="I26" s="49" t="s">
        <v>574</v>
      </c>
    </row>
    <row r="27" spans="1:14" x14ac:dyDescent="0.25">
      <c r="A27" s="54" t="s">
        <v>666</v>
      </c>
      <c r="B27" s="56" t="s">
        <v>667</v>
      </c>
      <c r="C27" s="57" t="s">
        <v>668</v>
      </c>
      <c r="D27" s="47" t="s">
        <v>601</v>
      </c>
      <c r="E27" s="34">
        <v>100</v>
      </c>
      <c r="F27" s="35"/>
      <c r="G27" s="35"/>
      <c r="H27" s="34">
        <f t="shared" si="1"/>
        <v>100</v>
      </c>
      <c r="I27" s="49" t="s">
        <v>574</v>
      </c>
    </row>
    <row r="28" spans="1:14" x14ac:dyDescent="0.25">
      <c r="A28" s="54" t="s">
        <v>669</v>
      </c>
      <c r="B28" s="56" t="s">
        <v>670</v>
      </c>
      <c r="C28" s="57" t="s">
        <v>671</v>
      </c>
      <c r="D28" s="47" t="s">
        <v>601</v>
      </c>
      <c r="E28" s="34">
        <v>200</v>
      </c>
      <c r="F28" s="35"/>
      <c r="G28" s="35"/>
      <c r="H28" s="34">
        <f t="shared" si="1"/>
        <v>200</v>
      </c>
      <c r="I28" s="49" t="s">
        <v>574</v>
      </c>
    </row>
    <row r="29" spans="1:14" x14ac:dyDescent="0.25">
      <c r="A29" s="54" t="s">
        <v>672</v>
      </c>
      <c r="B29" s="56" t="s">
        <v>673</v>
      </c>
      <c r="C29" s="57" t="s">
        <v>674</v>
      </c>
      <c r="D29" s="47" t="s">
        <v>596</v>
      </c>
      <c r="E29" s="34">
        <v>1000</v>
      </c>
      <c r="F29" s="35"/>
      <c r="G29" s="35"/>
      <c r="H29" s="34">
        <f t="shared" si="1"/>
        <v>1000</v>
      </c>
      <c r="I29" s="49" t="s">
        <v>574</v>
      </c>
    </row>
    <row r="30" spans="1:14" x14ac:dyDescent="0.25">
      <c r="A30" s="54" t="s">
        <v>675</v>
      </c>
      <c r="B30" s="56" t="s">
        <v>676</v>
      </c>
      <c r="C30" s="57" t="s">
        <v>677</v>
      </c>
      <c r="D30" s="47" t="s">
        <v>646</v>
      </c>
      <c r="E30" s="34">
        <v>1000</v>
      </c>
      <c r="F30" s="35"/>
      <c r="G30" s="35"/>
      <c r="H30" s="34">
        <f t="shared" si="1"/>
        <v>1000</v>
      </c>
      <c r="I30" s="49" t="s">
        <v>574</v>
      </c>
    </row>
    <row r="31" spans="1:14" x14ac:dyDescent="0.25">
      <c r="A31" s="54" t="s">
        <v>678</v>
      </c>
      <c r="B31" s="56" t="s">
        <v>679</v>
      </c>
      <c r="C31" s="57" t="s">
        <v>680</v>
      </c>
      <c r="D31" s="47"/>
      <c r="E31" s="34">
        <v>1</v>
      </c>
      <c r="F31" s="35"/>
      <c r="G31" s="35"/>
      <c r="H31" s="34">
        <f t="shared" si="1"/>
        <v>1</v>
      </c>
      <c r="I31" s="49" t="s">
        <v>610</v>
      </c>
    </row>
    <row r="32" spans="1:14" x14ac:dyDescent="0.25">
      <c r="A32" s="54" t="s">
        <v>681</v>
      </c>
      <c r="B32" s="56" t="s">
        <v>682</v>
      </c>
      <c r="C32" s="57" t="s">
        <v>683</v>
      </c>
      <c r="D32" s="47" t="s">
        <v>596</v>
      </c>
      <c r="E32" s="34">
        <v>750</v>
      </c>
      <c r="F32" s="35"/>
      <c r="G32" s="35"/>
      <c r="H32" s="34">
        <f t="shared" si="1"/>
        <v>750</v>
      </c>
      <c r="I32" s="49" t="s">
        <v>574</v>
      </c>
    </row>
    <row r="33" spans="1:9" ht="16.5" thickBot="1" x14ac:dyDescent="0.3">
      <c r="A33" s="59" t="s">
        <v>684</v>
      </c>
      <c r="B33" s="76" t="s">
        <v>685</v>
      </c>
      <c r="C33" s="77"/>
      <c r="D33" s="62" t="s">
        <v>601</v>
      </c>
      <c r="E33" s="34">
        <v>0</v>
      </c>
      <c r="F33" s="74"/>
      <c r="G33" s="74"/>
      <c r="H33" s="34">
        <f t="shared" si="1"/>
        <v>0</v>
      </c>
      <c r="I33" s="64" t="s">
        <v>574</v>
      </c>
    </row>
    <row r="34" spans="1:9" ht="16.5" thickBot="1" x14ac:dyDescent="0.3">
      <c r="A34" s="123" t="s">
        <v>2144</v>
      </c>
      <c r="B34" s="124"/>
      <c r="C34" s="124"/>
      <c r="D34" s="124"/>
      <c r="E34" s="124"/>
      <c r="F34" s="124"/>
      <c r="G34" s="124"/>
      <c r="H34" s="124"/>
      <c r="I34" s="125"/>
    </row>
    <row r="35" spans="1:9" x14ac:dyDescent="0.25">
      <c r="A35" s="81" t="s">
        <v>686</v>
      </c>
      <c r="B35" s="68" t="s">
        <v>687</v>
      </c>
      <c r="C35" s="69" t="s">
        <v>2145</v>
      </c>
      <c r="D35" s="69" t="s">
        <v>646</v>
      </c>
      <c r="E35" s="69">
        <v>750</v>
      </c>
      <c r="F35" s="69"/>
      <c r="G35" s="69"/>
      <c r="H35" s="34">
        <f t="shared" si="1"/>
        <v>750</v>
      </c>
      <c r="I35" s="102" t="s">
        <v>574</v>
      </c>
    </row>
    <row r="36" spans="1:9" x14ac:dyDescent="0.25">
      <c r="A36" s="82" t="s">
        <v>688</v>
      </c>
      <c r="B36" s="60" t="s">
        <v>689</v>
      </c>
      <c r="C36" s="57" t="s">
        <v>2146</v>
      </c>
      <c r="D36" s="57" t="s">
        <v>646</v>
      </c>
      <c r="E36" s="69">
        <v>400</v>
      </c>
      <c r="F36" s="57"/>
      <c r="G36" s="57"/>
      <c r="H36" s="34">
        <f t="shared" si="1"/>
        <v>400</v>
      </c>
      <c r="I36" s="103" t="s">
        <v>574</v>
      </c>
    </row>
    <row r="37" spans="1:9" x14ac:dyDescent="0.25">
      <c r="A37" s="82" t="s">
        <v>690</v>
      </c>
      <c r="B37" s="60" t="s">
        <v>691</v>
      </c>
      <c r="C37" s="57" t="s">
        <v>2147</v>
      </c>
      <c r="D37" s="57" t="s">
        <v>646</v>
      </c>
      <c r="E37" s="69">
        <v>600</v>
      </c>
      <c r="F37" s="57"/>
      <c r="G37" s="57"/>
      <c r="H37" s="34">
        <f t="shared" si="1"/>
        <v>600</v>
      </c>
      <c r="I37" s="103" t="s">
        <v>574</v>
      </c>
    </row>
    <row r="38" spans="1:9" x14ac:dyDescent="0.25">
      <c r="A38" s="82" t="s">
        <v>2458</v>
      </c>
      <c r="B38" s="60" t="s">
        <v>2459</v>
      </c>
      <c r="C38" s="57"/>
      <c r="D38" s="57"/>
      <c r="E38" s="69">
        <v>750</v>
      </c>
      <c r="F38" s="57"/>
      <c r="G38" s="57"/>
      <c r="H38" s="34">
        <f t="shared" si="1"/>
        <v>750</v>
      </c>
      <c r="I38" s="103" t="s">
        <v>574</v>
      </c>
    </row>
    <row r="39" spans="1:9" x14ac:dyDescent="0.25">
      <c r="A39" s="82" t="s">
        <v>692</v>
      </c>
      <c r="B39" s="60" t="s">
        <v>693</v>
      </c>
      <c r="C39" s="57" t="s">
        <v>2148</v>
      </c>
      <c r="D39" s="57" t="s">
        <v>596</v>
      </c>
      <c r="E39" s="69">
        <v>0</v>
      </c>
      <c r="F39" s="57"/>
      <c r="G39" s="57"/>
      <c r="H39" s="34">
        <f t="shared" si="1"/>
        <v>0</v>
      </c>
      <c r="I39" s="103" t="s">
        <v>574</v>
      </c>
    </row>
    <row r="40" spans="1:9" ht="16.5" thickBot="1" x14ac:dyDescent="0.3">
      <c r="A40" s="83" t="s">
        <v>694</v>
      </c>
      <c r="B40" s="63" t="s">
        <v>695</v>
      </c>
      <c r="C40" s="77" t="s">
        <v>696</v>
      </c>
      <c r="D40" s="77"/>
      <c r="E40" s="69">
        <v>1</v>
      </c>
      <c r="F40" s="77"/>
      <c r="G40" s="77"/>
      <c r="H40" s="34">
        <f t="shared" si="1"/>
        <v>1</v>
      </c>
      <c r="I40" s="104" t="s">
        <v>610</v>
      </c>
    </row>
    <row r="41" spans="1:9" ht="16.5" thickBot="1" x14ac:dyDescent="0.3">
      <c r="A41" s="123" t="s">
        <v>697</v>
      </c>
      <c r="B41" s="124"/>
      <c r="C41" s="124"/>
      <c r="D41" s="124"/>
      <c r="E41" s="124"/>
      <c r="F41" s="124"/>
      <c r="G41" s="124"/>
      <c r="H41" s="124"/>
      <c r="I41" s="125"/>
    </row>
    <row r="42" spans="1:9" x14ac:dyDescent="0.25">
      <c r="A42" s="81" t="s">
        <v>698</v>
      </c>
      <c r="B42" s="68" t="s">
        <v>699</v>
      </c>
      <c r="C42" s="69" t="s">
        <v>2149</v>
      </c>
      <c r="D42" s="69" t="s">
        <v>596</v>
      </c>
      <c r="E42" s="69">
        <v>2075</v>
      </c>
      <c r="F42" s="69"/>
      <c r="G42" s="69"/>
      <c r="H42" s="34">
        <f t="shared" si="1"/>
        <v>2075</v>
      </c>
      <c r="I42" s="102" t="s">
        <v>574</v>
      </c>
    </row>
    <row r="43" spans="1:9" x14ac:dyDescent="0.25">
      <c r="A43" s="82" t="s">
        <v>700</v>
      </c>
      <c r="B43" s="60" t="s">
        <v>701</v>
      </c>
      <c r="C43" s="57" t="s">
        <v>2150</v>
      </c>
      <c r="D43" s="57" t="s">
        <v>596</v>
      </c>
      <c r="E43" s="69">
        <v>2</v>
      </c>
      <c r="F43" s="57"/>
      <c r="G43" s="57"/>
      <c r="H43" s="34">
        <f t="shared" si="1"/>
        <v>2</v>
      </c>
      <c r="I43" s="103" t="s">
        <v>577</v>
      </c>
    </row>
    <row r="44" spans="1:9" ht="16.5" thickBot="1" x14ac:dyDescent="0.3">
      <c r="A44" s="83" t="s">
        <v>702</v>
      </c>
      <c r="B44" s="63" t="s">
        <v>2151</v>
      </c>
      <c r="C44" s="77" t="s">
        <v>2149</v>
      </c>
      <c r="D44" s="77" t="s">
        <v>596</v>
      </c>
      <c r="E44" s="69">
        <v>1</v>
      </c>
      <c r="F44" s="77"/>
      <c r="G44" s="77"/>
      <c r="H44" s="34">
        <f t="shared" si="1"/>
        <v>1</v>
      </c>
      <c r="I44" s="104" t="s">
        <v>610</v>
      </c>
    </row>
    <row r="45" spans="1:9" ht="16.5" thickBot="1" x14ac:dyDescent="0.3">
      <c r="A45" s="123" t="s">
        <v>703</v>
      </c>
      <c r="B45" s="124"/>
      <c r="C45" s="124"/>
      <c r="D45" s="124"/>
      <c r="E45" s="124"/>
      <c r="F45" s="124"/>
      <c r="G45" s="124"/>
      <c r="H45" s="124"/>
      <c r="I45" s="125"/>
    </row>
    <row r="46" spans="1:9" x14ac:dyDescent="0.25">
      <c r="A46" s="81" t="s">
        <v>704</v>
      </c>
      <c r="B46" s="68" t="s">
        <v>705</v>
      </c>
      <c r="C46" s="69" t="s">
        <v>2152</v>
      </c>
      <c r="D46" s="69" t="s">
        <v>596</v>
      </c>
      <c r="E46" s="69">
        <v>13000</v>
      </c>
      <c r="F46" s="69"/>
      <c r="G46" s="69"/>
      <c r="H46" s="34">
        <f t="shared" si="1"/>
        <v>13000</v>
      </c>
      <c r="I46" s="102" t="s">
        <v>574</v>
      </c>
    </row>
    <row r="47" spans="1:9" x14ac:dyDescent="0.25">
      <c r="A47" s="82" t="s">
        <v>706</v>
      </c>
      <c r="B47" s="60" t="s">
        <v>707</v>
      </c>
      <c r="C47" s="57" t="s">
        <v>2153</v>
      </c>
      <c r="D47" s="57" t="s">
        <v>596</v>
      </c>
      <c r="E47" s="69">
        <v>1500</v>
      </c>
      <c r="F47" s="57"/>
      <c r="G47" s="57"/>
      <c r="H47" s="34">
        <f t="shared" si="1"/>
        <v>1500</v>
      </c>
      <c r="I47" s="103" t="s">
        <v>574</v>
      </c>
    </row>
    <row r="48" spans="1:9" x14ac:dyDescent="0.25">
      <c r="A48" s="82" t="s">
        <v>708</v>
      </c>
      <c r="B48" s="60" t="s">
        <v>709</v>
      </c>
      <c r="C48" s="57" t="s">
        <v>2154</v>
      </c>
      <c r="D48" s="57" t="s">
        <v>596</v>
      </c>
      <c r="E48" s="69">
        <f>8850+1750</f>
        <v>10600</v>
      </c>
      <c r="F48" s="57"/>
      <c r="G48" s="57"/>
      <c r="H48" s="34">
        <f t="shared" si="1"/>
        <v>10600</v>
      </c>
      <c r="I48" s="103" t="s">
        <v>574</v>
      </c>
    </row>
    <row r="49" spans="1:9" x14ac:dyDescent="0.25">
      <c r="A49" s="82" t="s">
        <v>710</v>
      </c>
      <c r="B49" s="60" t="s">
        <v>711</v>
      </c>
      <c r="C49" s="57" t="s">
        <v>2155</v>
      </c>
      <c r="D49" s="57" t="s">
        <v>596</v>
      </c>
      <c r="E49" s="69">
        <f>250+80</f>
        <v>330</v>
      </c>
      <c r="F49" s="57"/>
      <c r="G49" s="57"/>
      <c r="H49" s="34">
        <f t="shared" si="1"/>
        <v>330</v>
      </c>
      <c r="I49" s="103" t="s">
        <v>574</v>
      </c>
    </row>
    <row r="50" spans="1:9" x14ac:dyDescent="0.25">
      <c r="A50" s="82" t="s">
        <v>712</v>
      </c>
      <c r="B50" s="60" t="s">
        <v>713</v>
      </c>
      <c r="C50" s="57" t="s">
        <v>2156</v>
      </c>
      <c r="D50" s="57" t="s">
        <v>596</v>
      </c>
      <c r="E50" s="69">
        <v>9000</v>
      </c>
      <c r="F50" s="57"/>
      <c r="G50" s="57"/>
      <c r="H50" s="34">
        <f t="shared" si="1"/>
        <v>9000</v>
      </c>
      <c r="I50" s="103" t="s">
        <v>574</v>
      </c>
    </row>
    <row r="51" spans="1:9" x14ac:dyDescent="0.25">
      <c r="A51" s="82" t="s">
        <v>714</v>
      </c>
      <c r="B51" s="60" t="s">
        <v>715</v>
      </c>
      <c r="C51" s="57" t="s">
        <v>2157</v>
      </c>
      <c r="D51" s="57" t="s">
        <v>596</v>
      </c>
      <c r="E51" s="69">
        <v>2350</v>
      </c>
      <c r="F51" s="57"/>
      <c r="G51" s="57"/>
      <c r="H51" s="34">
        <f t="shared" si="1"/>
        <v>2350</v>
      </c>
      <c r="I51" s="103" t="s">
        <v>574</v>
      </c>
    </row>
    <row r="52" spans="1:9" x14ac:dyDescent="0.25">
      <c r="A52" s="82" t="s">
        <v>716</v>
      </c>
      <c r="B52" s="60" t="s">
        <v>717</v>
      </c>
      <c r="C52" s="57" t="s">
        <v>2158</v>
      </c>
      <c r="D52" s="57" t="s">
        <v>596</v>
      </c>
      <c r="E52" s="69">
        <v>2500</v>
      </c>
      <c r="F52" s="57"/>
      <c r="G52" s="57"/>
      <c r="H52" s="34">
        <f t="shared" si="1"/>
        <v>2500</v>
      </c>
      <c r="I52" s="103" t="s">
        <v>574</v>
      </c>
    </row>
    <row r="53" spans="1:9" x14ac:dyDescent="0.25">
      <c r="A53" s="82" t="s">
        <v>718</v>
      </c>
      <c r="B53" s="60" t="s">
        <v>719</v>
      </c>
      <c r="C53" s="57" t="s">
        <v>720</v>
      </c>
      <c r="D53" s="57" t="s">
        <v>596</v>
      </c>
      <c r="E53" s="69">
        <v>100</v>
      </c>
      <c r="F53" s="57"/>
      <c r="G53" s="57"/>
      <c r="H53" s="34">
        <f t="shared" si="1"/>
        <v>100</v>
      </c>
      <c r="I53" s="103" t="s">
        <v>574</v>
      </c>
    </row>
    <row r="54" spans="1:9" x14ac:dyDescent="0.25">
      <c r="A54" s="82" t="s">
        <v>721</v>
      </c>
      <c r="B54" s="60" t="s">
        <v>722</v>
      </c>
      <c r="C54" s="57" t="s">
        <v>2159</v>
      </c>
      <c r="D54" s="57" t="s">
        <v>596</v>
      </c>
      <c r="E54" s="69">
        <v>400</v>
      </c>
      <c r="F54" s="57"/>
      <c r="G54" s="57"/>
      <c r="H54" s="34">
        <f t="shared" si="1"/>
        <v>400</v>
      </c>
      <c r="I54" s="103" t="s">
        <v>574</v>
      </c>
    </row>
    <row r="55" spans="1:9" x14ac:dyDescent="0.25">
      <c r="A55" s="82" t="s">
        <v>723</v>
      </c>
      <c r="B55" s="60" t="s">
        <v>724</v>
      </c>
      <c r="C55" s="57" t="s">
        <v>720</v>
      </c>
      <c r="D55" s="57" t="s">
        <v>596</v>
      </c>
      <c r="E55" s="69">
        <v>0</v>
      </c>
      <c r="F55" s="57"/>
      <c r="G55" s="57"/>
      <c r="H55" s="34">
        <f t="shared" si="1"/>
        <v>0</v>
      </c>
      <c r="I55" s="103" t="s">
        <v>610</v>
      </c>
    </row>
    <row r="56" spans="1:9" x14ac:dyDescent="0.25">
      <c r="A56" s="82" t="s">
        <v>725</v>
      </c>
      <c r="B56" s="60" t="s">
        <v>726</v>
      </c>
      <c r="C56" s="57" t="s">
        <v>727</v>
      </c>
      <c r="D56" s="57" t="s">
        <v>596</v>
      </c>
      <c r="E56" s="69">
        <v>1000</v>
      </c>
      <c r="F56" s="57"/>
      <c r="G56" s="57"/>
      <c r="H56" s="34">
        <f t="shared" si="1"/>
        <v>1000</v>
      </c>
      <c r="I56" s="103" t="s">
        <v>574</v>
      </c>
    </row>
    <row r="57" spans="1:9" x14ac:dyDescent="0.25">
      <c r="A57" s="82" t="s">
        <v>728</v>
      </c>
      <c r="B57" s="60" t="s">
        <v>729</v>
      </c>
      <c r="C57" s="57" t="s">
        <v>2160</v>
      </c>
      <c r="D57" s="57" t="s">
        <v>601</v>
      </c>
      <c r="E57" s="69">
        <v>0</v>
      </c>
      <c r="F57" s="57"/>
      <c r="G57" s="57"/>
      <c r="H57" s="34">
        <f t="shared" si="1"/>
        <v>0</v>
      </c>
      <c r="I57" s="103" t="s">
        <v>574</v>
      </c>
    </row>
    <row r="58" spans="1:9" x14ac:dyDescent="0.25">
      <c r="A58" s="82" t="s">
        <v>730</v>
      </c>
      <c r="B58" s="60" t="s">
        <v>731</v>
      </c>
      <c r="C58" s="57" t="s">
        <v>2161</v>
      </c>
      <c r="D58" s="57" t="s">
        <v>601</v>
      </c>
      <c r="E58" s="69">
        <v>500</v>
      </c>
      <c r="F58" s="57"/>
      <c r="G58" s="57"/>
      <c r="H58" s="34">
        <f t="shared" si="1"/>
        <v>500</v>
      </c>
      <c r="I58" s="103" t="s">
        <v>574</v>
      </c>
    </row>
    <row r="59" spans="1:9" x14ac:dyDescent="0.25">
      <c r="A59" s="82" t="s">
        <v>732</v>
      </c>
      <c r="B59" s="60" t="s">
        <v>733</v>
      </c>
      <c r="C59" s="57" t="s">
        <v>2162</v>
      </c>
      <c r="D59" s="57" t="s">
        <v>596</v>
      </c>
      <c r="E59" s="69">
        <v>5000</v>
      </c>
      <c r="F59" s="57"/>
      <c r="G59" s="57"/>
      <c r="H59" s="34">
        <f t="shared" si="1"/>
        <v>5000</v>
      </c>
      <c r="I59" s="103" t="s">
        <v>574</v>
      </c>
    </row>
    <row r="60" spans="1:9" ht="16.5" thickBot="1" x14ac:dyDescent="0.3">
      <c r="A60" s="83" t="s">
        <v>734</v>
      </c>
      <c r="B60" s="63" t="s">
        <v>735</v>
      </c>
      <c r="C60" s="77" t="s">
        <v>2163</v>
      </c>
      <c r="D60" s="77" t="s">
        <v>736</v>
      </c>
      <c r="E60" s="69">
        <v>500</v>
      </c>
      <c r="F60" s="77"/>
      <c r="G60" s="77"/>
      <c r="H60" s="34">
        <f t="shared" si="1"/>
        <v>500</v>
      </c>
      <c r="I60" s="104" t="s">
        <v>574</v>
      </c>
    </row>
    <row r="61" spans="1:9" ht="16.5" thickBot="1" x14ac:dyDescent="0.3">
      <c r="A61" s="123" t="s">
        <v>737</v>
      </c>
      <c r="B61" s="124"/>
      <c r="C61" s="124"/>
      <c r="D61" s="124"/>
      <c r="E61" s="124"/>
      <c r="F61" s="124"/>
      <c r="G61" s="124"/>
      <c r="H61" s="124"/>
      <c r="I61" s="125"/>
    </row>
    <row r="62" spans="1:9" ht="16.5" thickBot="1" x14ac:dyDescent="0.3">
      <c r="A62" s="84" t="s">
        <v>738</v>
      </c>
      <c r="B62" s="73" t="s">
        <v>739</v>
      </c>
      <c r="C62" s="79" t="s">
        <v>740</v>
      </c>
      <c r="D62" s="79" t="s">
        <v>596</v>
      </c>
      <c r="E62" s="79">
        <v>5000</v>
      </c>
      <c r="F62" s="79"/>
      <c r="G62" s="79"/>
      <c r="H62" s="34">
        <f t="shared" si="1"/>
        <v>5000</v>
      </c>
      <c r="I62" s="105" t="s">
        <v>574</v>
      </c>
    </row>
    <row r="63" spans="1:9" ht="16.5" thickBot="1" x14ac:dyDescent="0.3">
      <c r="A63" s="123" t="s">
        <v>741</v>
      </c>
      <c r="B63" s="124"/>
      <c r="C63" s="124"/>
      <c r="D63" s="124"/>
      <c r="E63" s="124"/>
      <c r="F63" s="124"/>
      <c r="G63" s="124"/>
      <c r="H63" s="124"/>
      <c r="I63" s="125"/>
    </row>
    <row r="64" spans="1:9" x14ac:dyDescent="0.25">
      <c r="A64" s="81" t="s">
        <v>742</v>
      </c>
      <c r="B64" s="68" t="s">
        <v>743</v>
      </c>
      <c r="C64" s="69" t="s">
        <v>2164</v>
      </c>
      <c r="D64" s="69" t="s">
        <v>646</v>
      </c>
      <c r="E64" s="69">
        <v>750</v>
      </c>
      <c r="F64" s="69"/>
      <c r="G64" s="69"/>
      <c r="H64" s="34">
        <f t="shared" si="1"/>
        <v>750</v>
      </c>
      <c r="I64" s="102" t="s">
        <v>574</v>
      </c>
    </row>
    <row r="65" spans="1:9" x14ac:dyDescent="0.25">
      <c r="A65" s="82" t="s">
        <v>744</v>
      </c>
      <c r="B65" s="60" t="s">
        <v>745</v>
      </c>
      <c r="C65" s="57" t="s">
        <v>2165</v>
      </c>
      <c r="D65" s="57" t="s">
        <v>601</v>
      </c>
      <c r="E65" s="69">
        <v>300</v>
      </c>
      <c r="F65" s="57"/>
      <c r="G65" s="57"/>
      <c r="H65" s="34">
        <f t="shared" si="1"/>
        <v>300</v>
      </c>
      <c r="I65" s="103" t="s">
        <v>574</v>
      </c>
    </row>
    <row r="66" spans="1:9" x14ac:dyDescent="0.25">
      <c r="A66" s="82" t="s">
        <v>746</v>
      </c>
      <c r="B66" s="60" t="s">
        <v>747</v>
      </c>
      <c r="C66" s="57" t="s">
        <v>2166</v>
      </c>
      <c r="D66" s="57" t="s">
        <v>596</v>
      </c>
      <c r="E66" s="69">
        <v>0</v>
      </c>
      <c r="F66" s="57"/>
      <c r="G66" s="57"/>
      <c r="H66" s="34">
        <f t="shared" si="1"/>
        <v>0</v>
      </c>
      <c r="I66" s="103" t="s">
        <v>574</v>
      </c>
    </row>
    <row r="67" spans="1:9" ht="16.5" thickBot="1" x14ac:dyDescent="0.3">
      <c r="A67" s="83" t="s">
        <v>748</v>
      </c>
      <c r="B67" s="63" t="s">
        <v>2167</v>
      </c>
      <c r="C67" s="77" t="s">
        <v>2168</v>
      </c>
      <c r="D67" s="77" t="s">
        <v>596</v>
      </c>
      <c r="E67" s="69">
        <v>1</v>
      </c>
      <c r="F67" s="77"/>
      <c r="G67" s="77"/>
      <c r="H67" s="34">
        <f t="shared" si="1"/>
        <v>1</v>
      </c>
      <c r="I67" s="104" t="s">
        <v>610</v>
      </c>
    </row>
    <row r="68" spans="1:9" ht="16.5" thickBot="1" x14ac:dyDescent="0.3">
      <c r="A68" s="123" t="s">
        <v>749</v>
      </c>
      <c r="B68" s="124"/>
      <c r="C68" s="124"/>
      <c r="D68" s="124"/>
      <c r="E68" s="124"/>
      <c r="F68" s="124"/>
      <c r="G68" s="124"/>
      <c r="H68" s="124"/>
      <c r="I68" s="125"/>
    </row>
    <row r="69" spans="1:9" x14ac:dyDescent="0.25">
      <c r="A69" s="81" t="s">
        <v>750</v>
      </c>
      <c r="B69" s="68" t="s">
        <v>751</v>
      </c>
      <c r="C69" s="69" t="s">
        <v>2169</v>
      </c>
      <c r="D69" s="69" t="s">
        <v>596</v>
      </c>
      <c r="E69" s="69">
        <v>1250</v>
      </c>
      <c r="F69" s="69"/>
      <c r="G69" s="69"/>
      <c r="H69" s="34">
        <f t="shared" si="1"/>
        <v>1250</v>
      </c>
      <c r="I69" s="102" t="s">
        <v>574</v>
      </c>
    </row>
    <row r="70" spans="1:9" x14ac:dyDescent="0.25">
      <c r="A70" s="82" t="s">
        <v>752</v>
      </c>
      <c r="B70" s="60" t="s">
        <v>753</v>
      </c>
      <c r="C70" s="57" t="s">
        <v>754</v>
      </c>
      <c r="D70" s="57" t="s">
        <v>596</v>
      </c>
      <c r="E70" s="69">
        <v>1250</v>
      </c>
      <c r="F70" s="57"/>
      <c r="G70" s="57"/>
      <c r="H70" s="34">
        <f t="shared" si="1"/>
        <v>1250</v>
      </c>
      <c r="I70" s="103" t="s">
        <v>574</v>
      </c>
    </row>
    <row r="71" spans="1:9" x14ac:dyDescent="0.25">
      <c r="A71" s="82" t="s">
        <v>755</v>
      </c>
      <c r="B71" s="60" t="s">
        <v>756</v>
      </c>
      <c r="C71" s="57" t="s">
        <v>2170</v>
      </c>
      <c r="D71" s="57" t="s">
        <v>596</v>
      </c>
      <c r="E71" s="69">
        <v>7000</v>
      </c>
      <c r="F71" s="57">
        <v>15</v>
      </c>
      <c r="G71" s="57"/>
      <c r="H71" s="34">
        <f t="shared" si="1"/>
        <v>6985</v>
      </c>
      <c r="I71" s="103" t="s">
        <v>574</v>
      </c>
    </row>
    <row r="72" spans="1:9" x14ac:dyDescent="0.25">
      <c r="A72" s="82" t="s">
        <v>757</v>
      </c>
      <c r="B72" s="60" t="s">
        <v>758</v>
      </c>
      <c r="C72" s="57" t="s">
        <v>2171</v>
      </c>
      <c r="D72" s="57" t="s">
        <v>596</v>
      </c>
      <c r="E72" s="69">
        <v>2750</v>
      </c>
      <c r="F72" s="57"/>
      <c r="G72" s="57"/>
      <c r="H72" s="34">
        <f t="shared" si="1"/>
        <v>2750</v>
      </c>
      <c r="I72" s="103" t="s">
        <v>574</v>
      </c>
    </row>
    <row r="73" spans="1:9" x14ac:dyDescent="0.25">
      <c r="A73" s="82" t="s">
        <v>759</v>
      </c>
      <c r="B73" s="60" t="s">
        <v>760</v>
      </c>
      <c r="C73" s="57" t="s">
        <v>761</v>
      </c>
      <c r="D73" s="57" t="s">
        <v>596</v>
      </c>
      <c r="E73" s="69">
        <v>250</v>
      </c>
      <c r="F73" s="57"/>
      <c r="G73" s="57"/>
      <c r="H73" s="34">
        <f t="shared" si="1"/>
        <v>250</v>
      </c>
      <c r="I73" s="103" t="s">
        <v>574</v>
      </c>
    </row>
    <row r="74" spans="1:9" x14ac:dyDescent="0.25">
      <c r="A74" s="82" t="s">
        <v>762</v>
      </c>
      <c r="B74" s="60" t="s">
        <v>763</v>
      </c>
      <c r="C74" s="57" t="s">
        <v>2172</v>
      </c>
      <c r="D74" s="57" t="s">
        <v>596</v>
      </c>
      <c r="E74" s="69">
        <v>0</v>
      </c>
      <c r="F74" s="57"/>
      <c r="G74" s="57"/>
      <c r="H74" s="34">
        <f t="shared" si="1"/>
        <v>0</v>
      </c>
      <c r="I74" s="103" t="s">
        <v>574</v>
      </c>
    </row>
    <row r="75" spans="1:9" x14ac:dyDescent="0.25">
      <c r="A75" s="82" t="s">
        <v>764</v>
      </c>
      <c r="B75" s="60" t="s">
        <v>765</v>
      </c>
      <c r="C75" s="57" t="s">
        <v>766</v>
      </c>
      <c r="D75" s="57" t="s">
        <v>596</v>
      </c>
      <c r="E75" s="69">
        <v>100</v>
      </c>
      <c r="F75" s="57"/>
      <c r="G75" s="57"/>
      <c r="H75" s="34">
        <f t="shared" si="1"/>
        <v>100</v>
      </c>
      <c r="I75" s="103" t="s">
        <v>574</v>
      </c>
    </row>
    <row r="76" spans="1:9" x14ac:dyDescent="0.25">
      <c r="A76" s="82" t="s">
        <v>767</v>
      </c>
      <c r="B76" s="60" t="s">
        <v>2173</v>
      </c>
      <c r="C76" s="57" t="s">
        <v>2171</v>
      </c>
      <c r="D76" s="57" t="s">
        <v>596</v>
      </c>
      <c r="E76" s="69">
        <v>0</v>
      </c>
      <c r="F76" s="57"/>
      <c r="G76" s="57"/>
      <c r="H76" s="34">
        <f t="shared" si="1"/>
        <v>0</v>
      </c>
      <c r="I76" s="103" t="s">
        <v>610</v>
      </c>
    </row>
    <row r="77" spans="1:9" ht="16.5" thickBot="1" x14ac:dyDescent="0.3">
      <c r="A77" s="83" t="s">
        <v>768</v>
      </c>
      <c r="B77" s="63" t="s">
        <v>769</v>
      </c>
      <c r="C77" s="77" t="s">
        <v>2174</v>
      </c>
      <c r="D77" s="77" t="s">
        <v>646</v>
      </c>
      <c r="E77" s="69">
        <v>500</v>
      </c>
      <c r="F77" s="77"/>
      <c r="G77" s="77"/>
      <c r="H77" s="34">
        <f t="shared" ref="H77:H140" si="2">+(E77-F77)+G77</f>
        <v>500</v>
      </c>
      <c r="I77" s="104" t="s">
        <v>574</v>
      </c>
    </row>
    <row r="78" spans="1:9" ht="16.5" thickBot="1" x14ac:dyDescent="0.3">
      <c r="A78" s="123" t="s">
        <v>770</v>
      </c>
      <c r="B78" s="124"/>
      <c r="C78" s="124"/>
      <c r="D78" s="124"/>
      <c r="E78" s="124"/>
      <c r="F78" s="124"/>
      <c r="G78" s="124"/>
      <c r="H78" s="124"/>
      <c r="I78" s="125"/>
    </row>
    <row r="79" spans="1:9" ht="16.5" thickBot="1" x14ac:dyDescent="0.3">
      <c r="A79" s="84" t="s">
        <v>771</v>
      </c>
      <c r="B79" s="73" t="s">
        <v>772</v>
      </c>
      <c r="C79" s="79" t="s">
        <v>2175</v>
      </c>
      <c r="D79" s="79" t="s">
        <v>773</v>
      </c>
      <c r="E79" s="79">
        <v>500</v>
      </c>
      <c r="F79" s="79"/>
      <c r="G79" s="79"/>
      <c r="H79" s="34">
        <f t="shared" si="2"/>
        <v>500</v>
      </c>
      <c r="I79" s="105" t="s">
        <v>1359</v>
      </c>
    </row>
    <row r="80" spans="1:9" ht="16.5" thickBot="1" x14ac:dyDescent="0.3">
      <c r="A80" s="123" t="s">
        <v>774</v>
      </c>
      <c r="B80" s="124"/>
      <c r="C80" s="124"/>
      <c r="D80" s="124"/>
      <c r="E80" s="124"/>
      <c r="F80" s="124"/>
      <c r="G80" s="124"/>
      <c r="H80" s="124"/>
      <c r="I80" s="125"/>
    </row>
    <row r="81" spans="1:9" x14ac:dyDescent="0.25">
      <c r="A81" s="81" t="s">
        <v>775</v>
      </c>
      <c r="B81" s="68" t="s">
        <v>776</v>
      </c>
      <c r="C81" s="69" t="s">
        <v>2176</v>
      </c>
      <c r="D81" s="69" t="s">
        <v>773</v>
      </c>
      <c r="E81" s="69">
        <v>4.0999999999999996</v>
      </c>
      <c r="F81" s="69"/>
      <c r="G81" s="69"/>
      <c r="H81" s="34">
        <f t="shared" si="2"/>
        <v>4.0999999999999996</v>
      </c>
      <c r="I81" s="102" t="s">
        <v>577</v>
      </c>
    </row>
    <row r="82" spans="1:9" x14ac:dyDescent="0.25">
      <c r="A82" s="82" t="s">
        <v>777</v>
      </c>
      <c r="B82" s="60" t="s">
        <v>2177</v>
      </c>
      <c r="C82" s="57" t="s">
        <v>2178</v>
      </c>
      <c r="D82" s="57" t="s">
        <v>773</v>
      </c>
      <c r="E82" s="57">
        <v>0</v>
      </c>
      <c r="F82" s="57"/>
      <c r="G82" s="57"/>
      <c r="H82" s="34">
        <f t="shared" si="2"/>
        <v>0</v>
      </c>
      <c r="I82" s="103" t="s">
        <v>610</v>
      </c>
    </row>
    <row r="83" spans="1:9" x14ac:dyDescent="0.25">
      <c r="A83" s="82" t="s">
        <v>778</v>
      </c>
      <c r="B83" s="60" t="s">
        <v>779</v>
      </c>
      <c r="C83" s="57" t="s">
        <v>780</v>
      </c>
      <c r="D83" s="57"/>
      <c r="E83" s="57">
        <v>500</v>
      </c>
      <c r="F83" s="57"/>
      <c r="G83" s="57"/>
      <c r="H83" s="34">
        <f t="shared" si="2"/>
        <v>500</v>
      </c>
      <c r="I83" s="103" t="s">
        <v>574</v>
      </c>
    </row>
    <row r="84" spans="1:9" ht="16.5" thickBot="1" x14ac:dyDescent="0.3">
      <c r="A84" s="83" t="s">
        <v>781</v>
      </c>
      <c r="B84" s="63" t="s">
        <v>782</v>
      </c>
      <c r="C84" s="77" t="s">
        <v>783</v>
      </c>
      <c r="D84" s="77" t="s">
        <v>784</v>
      </c>
      <c r="E84" s="77">
        <v>0</v>
      </c>
      <c r="F84" s="77"/>
      <c r="G84" s="77"/>
      <c r="H84" s="34">
        <f t="shared" si="2"/>
        <v>0</v>
      </c>
      <c r="I84" s="104" t="s">
        <v>577</v>
      </c>
    </row>
    <row r="85" spans="1:9" ht="16.5" thickBot="1" x14ac:dyDescent="0.3">
      <c r="A85" s="123" t="s">
        <v>785</v>
      </c>
      <c r="B85" s="124"/>
      <c r="C85" s="124"/>
      <c r="D85" s="124"/>
      <c r="E85" s="124"/>
      <c r="F85" s="124"/>
      <c r="G85" s="124"/>
      <c r="H85" s="124"/>
      <c r="I85" s="125"/>
    </row>
    <row r="86" spans="1:9" x14ac:dyDescent="0.25">
      <c r="A86" s="81" t="s">
        <v>786</v>
      </c>
      <c r="B86" s="68" t="s">
        <v>787</v>
      </c>
      <c r="C86" s="69" t="s">
        <v>2179</v>
      </c>
      <c r="D86" s="69" t="s">
        <v>596</v>
      </c>
      <c r="E86" s="69">
        <v>3500</v>
      </c>
      <c r="F86" s="69"/>
      <c r="G86" s="69"/>
      <c r="H86" s="34">
        <f t="shared" si="2"/>
        <v>3500</v>
      </c>
      <c r="I86" s="102" t="s">
        <v>574</v>
      </c>
    </row>
    <row r="87" spans="1:9" x14ac:dyDescent="0.25">
      <c r="A87" s="82" t="s">
        <v>788</v>
      </c>
      <c r="B87" s="60" t="s">
        <v>789</v>
      </c>
      <c r="C87" s="57" t="s">
        <v>2180</v>
      </c>
      <c r="D87" s="57" t="s">
        <v>596</v>
      </c>
      <c r="E87" s="57">
        <v>7000</v>
      </c>
      <c r="F87" s="57"/>
      <c r="G87" s="57"/>
      <c r="H87" s="34">
        <f t="shared" si="2"/>
        <v>7000</v>
      </c>
      <c r="I87" s="103" t="s">
        <v>574</v>
      </c>
    </row>
    <row r="88" spans="1:9" x14ac:dyDescent="0.25">
      <c r="A88" s="82" t="s">
        <v>790</v>
      </c>
      <c r="B88" s="60" t="s">
        <v>791</v>
      </c>
      <c r="C88" s="57" t="s">
        <v>2181</v>
      </c>
      <c r="D88" s="57" t="s">
        <v>596</v>
      </c>
      <c r="E88" s="57">
        <v>2250</v>
      </c>
      <c r="F88" s="57"/>
      <c r="G88" s="57"/>
      <c r="H88" s="34">
        <f t="shared" si="2"/>
        <v>2250</v>
      </c>
      <c r="I88" s="103" t="s">
        <v>574</v>
      </c>
    </row>
    <row r="89" spans="1:9" x14ac:dyDescent="0.25">
      <c r="A89" s="82" t="s">
        <v>792</v>
      </c>
      <c r="B89" s="60" t="s">
        <v>793</v>
      </c>
      <c r="C89" s="57" t="s">
        <v>794</v>
      </c>
      <c r="D89" s="57" t="s">
        <v>596</v>
      </c>
      <c r="E89" s="57">
        <v>0</v>
      </c>
      <c r="F89" s="57"/>
      <c r="G89" s="57"/>
      <c r="H89" s="34">
        <f t="shared" si="2"/>
        <v>0</v>
      </c>
      <c r="I89" s="103" t="s">
        <v>610</v>
      </c>
    </row>
    <row r="90" spans="1:9" x14ac:dyDescent="0.25">
      <c r="A90" s="82" t="s">
        <v>795</v>
      </c>
      <c r="B90" s="60" t="s">
        <v>796</v>
      </c>
      <c r="C90" s="57" t="s">
        <v>2182</v>
      </c>
      <c r="D90" s="57" t="s">
        <v>596</v>
      </c>
      <c r="E90" s="57">
        <v>1000</v>
      </c>
      <c r="F90" s="57"/>
      <c r="G90" s="57"/>
      <c r="H90" s="34">
        <f t="shared" si="2"/>
        <v>1000</v>
      </c>
      <c r="I90" s="103" t="s">
        <v>574</v>
      </c>
    </row>
    <row r="91" spans="1:9" x14ac:dyDescent="0.25">
      <c r="A91" s="82" t="s">
        <v>797</v>
      </c>
      <c r="B91" s="60" t="s">
        <v>798</v>
      </c>
      <c r="C91" s="57" t="s">
        <v>794</v>
      </c>
      <c r="D91" s="57" t="s">
        <v>659</v>
      </c>
      <c r="E91" s="57">
        <v>1250</v>
      </c>
      <c r="F91" s="57"/>
      <c r="G91" s="57"/>
      <c r="H91" s="34">
        <f t="shared" si="2"/>
        <v>1250</v>
      </c>
      <c r="I91" s="103" t="s">
        <v>574</v>
      </c>
    </row>
    <row r="92" spans="1:9" x14ac:dyDescent="0.25">
      <c r="A92" s="82" t="s">
        <v>799</v>
      </c>
      <c r="B92" s="60" t="s">
        <v>800</v>
      </c>
      <c r="C92" s="57" t="s">
        <v>2183</v>
      </c>
      <c r="D92" s="57" t="s">
        <v>596</v>
      </c>
      <c r="E92" s="57">
        <v>50</v>
      </c>
      <c r="F92" s="57"/>
      <c r="G92" s="57"/>
      <c r="H92" s="34">
        <f t="shared" si="2"/>
        <v>50</v>
      </c>
      <c r="I92" s="103" t="s">
        <v>574</v>
      </c>
    </row>
    <row r="93" spans="1:9" x14ac:dyDescent="0.25">
      <c r="A93" s="82" t="s">
        <v>801</v>
      </c>
      <c r="B93" s="60" t="s">
        <v>802</v>
      </c>
      <c r="C93" s="57" t="s">
        <v>2184</v>
      </c>
      <c r="D93" s="57" t="s">
        <v>596</v>
      </c>
      <c r="E93" s="57">
        <v>2500</v>
      </c>
      <c r="F93" s="57"/>
      <c r="G93" s="57"/>
      <c r="H93" s="34">
        <f t="shared" si="2"/>
        <v>2500</v>
      </c>
      <c r="I93" s="103" t="s">
        <v>574</v>
      </c>
    </row>
    <row r="94" spans="1:9" x14ac:dyDescent="0.25">
      <c r="A94" s="83" t="s">
        <v>803</v>
      </c>
      <c r="B94" s="63" t="s">
        <v>804</v>
      </c>
      <c r="C94" s="77" t="s">
        <v>2185</v>
      </c>
      <c r="D94" s="77" t="s">
        <v>596</v>
      </c>
      <c r="E94" s="77">
        <v>0</v>
      </c>
      <c r="F94" s="77"/>
      <c r="G94" s="77"/>
      <c r="H94" s="34">
        <f t="shared" si="2"/>
        <v>0</v>
      </c>
      <c r="I94" s="104" t="s">
        <v>574</v>
      </c>
    </row>
    <row r="95" spans="1:9" x14ac:dyDescent="0.25">
      <c r="A95" s="99" t="s">
        <v>2440</v>
      </c>
      <c r="B95" s="60" t="s">
        <v>2439</v>
      </c>
      <c r="C95" s="57"/>
      <c r="D95" s="57"/>
      <c r="E95" s="57">
        <v>0</v>
      </c>
      <c r="F95" s="57"/>
      <c r="G95" s="57"/>
      <c r="H95" s="34">
        <f t="shared" si="2"/>
        <v>0</v>
      </c>
      <c r="I95" s="57" t="s">
        <v>574</v>
      </c>
    </row>
    <row r="96" spans="1:9" ht="16.5" thickBot="1" x14ac:dyDescent="0.3">
      <c r="A96" s="129" t="s">
        <v>805</v>
      </c>
      <c r="B96" s="130"/>
      <c r="C96" s="130"/>
      <c r="D96" s="130"/>
      <c r="E96" s="130"/>
      <c r="F96" s="130"/>
      <c r="G96" s="130"/>
      <c r="H96" s="130"/>
      <c r="I96" s="131"/>
    </row>
    <row r="97" spans="1:9" x14ac:dyDescent="0.25">
      <c r="A97" s="81" t="s">
        <v>806</v>
      </c>
      <c r="B97" s="68" t="s">
        <v>807</v>
      </c>
      <c r="C97" s="69" t="s">
        <v>808</v>
      </c>
      <c r="D97" s="69" t="s">
        <v>596</v>
      </c>
      <c r="E97" s="69">
        <v>350</v>
      </c>
      <c r="F97" s="69"/>
      <c r="G97" s="69"/>
      <c r="H97" s="34">
        <f t="shared" si="2"/>
        <v>350</v>
      </c>
      <c r="I97" s="102" t="s">
        <v>574</v>
      </c>
    </row>
    <row r="98" spans="1:9" x14ac:dyDescent="0.25">
      <c r="A98" s="82" t="s">
        <v>809</v>
      </c>
      <c r="B98" s="60" t="s">
        <v>810</v>
      </c>
      <c r="C98" s="57" t="s">
        <v>2186</v>
      </c>
      <c r="D98" s="57" t="s">
        <v>596</v>
      </c>
      <c r="E98" s="69">
        <v>500</v>
      </c>
      <c r="F98" s="57"/>
      <c r="G98" s="57"/>
      <c r="H98" s="34">
        <f t="shared" si="2"/>
        <v>500</v>
      </c>
      <c r="I98" s="103" t="s">
        <v>574</v>
      </c>
    </row>
    <row r="99" spans="1:9" x14ac:dyDescent="0.25">
      <c r="A99" s="82" t="s">
        <v>811</v>
      </c>
      <c r="B99" s="60" t="s">
        <v>812</v>
      </c>
      <c r="C99" s="57" t="s">
        <v>2187</v>
      </c>
      <c r="D99" s="57" t="s">
        <v>596</v>
      </c>
      <c r="E99" s="69">
        <v>100</v>
      </c>
      <c r="F99" s="57"/>
      <c r="G99" s="57"/>
      <c r="H99" s="34">
        <f t="shared" si="2"/>
        <v>100</v>
      </c>
      <c r="I99" s="103" t="s">
        <v>574</v>
      </c>
    </row>
    <row r="100" spans="1:9" ht="16.5" thickBot="1" x14ac:dyDescent="0.3">
      <c r="A100" s="83" t="s">
        <v>813</v>
      </c>
      <c r="B100" s="63" t="s">
        <v>814</v>
      </c>
      <c r="C100" s="77" t="s">
        <v>815</v>
      </c>
      <c r="D100" s="77" t="s">
        <v>659</v>
      </c>
      <c r="E100" s="69">
        <v>150</v>
      </c>
      <c r="F100" s="77"/>
      <c r="G100" s="77"/>
      <c r="H100" s="34">
        <f t="shared" si="2"/>
        <v>150</v>
      </c>
      <c r="I100" s="104" t="s">
        <v>574</v>
      </c>
    </row>
    <row r="101" spans="1:9" ht="16.5" thickBot="1" x14ac:dyDescent="0.3">
      <c r="A101" s="123" t="s">
        <v>816</v>
      </c>
      <c r="B101" s="124"/>
      <c r="C101" s="124"/>
      <c r="D101" s="124"/>
      <c r="E101" s="124"/>
      <c r="F101" s="124"/>
      <c r="G101" s="124"/>
      <c r="H101" s="124"/>
      <c r="I101" s="125"/>
    </row>
    <row r="102" spans="1:9" x14ac:dyDescent="0.25">
      <c r="A102" s="81" t="s">
        <v>817</v>
      </c>
      <c r="B102" s="68" t="s">
        <v>818</v>
      </c>
      <c r="C102" s="69" t="s">
        <v>2188</v>
      </c>
      <c r="D102" s="69" t="s">
        <v>596</v>
      </c>
      <c r="E102" s="69">
        <v>1650</v>
      </c>
      <c r="F102" s="69"/>
      <c r="G102" s="69"/>
      <c r="H102" s="34">
        <f t="shared" si="2"/>
        <v>1650</v>
      </c>
      <c r="I102" s="102" t="s">
        <v>574</v>
      </c>
    </row>
    <row r="103" spans="1:9" x14ac:dyDescent="0.25">
      <c r="A103" s="82" t="s">
        <v>819</v>
      </c>
      <c r="B103" s="60" t="s">
        <v>820</v>
      </c>
      <c r="C103" s="57" t="s">
        <v>821</v>
      </c>
      <c r="D103" s="57" t="s">
        <v>596</v>
      </c>
      <c r="E103" s="69">
        <v>2250</v>
      </c>
      <c r="F103" s="57"/>
      <c r="G103" s="57"/>
      <c r="H103" s="34">
        <f t="shared" si="2"/>
        <v>2250</v>
      </c>
      <c r="I103" s="103" t="s">
        <v>574</v>
      </c>
    </row>
    <row r="104" spans="1:9" x14ac:dyDescent="0.25">
      <c r="A104" s="82" t="s">
        <v>822</v>
      </c>
      <c r="B104" s="60" t="s">
        <v>823</v>
      </c>
      <c r="C104" s="57" t="s">
        <v>824</v>
      </c>
      <c r="D104" s="57" t="s">
        <v>659</v>
      </c>
      <c r="E104" s="69">
        <v>0</v>
      </c>
      <c r="F104" s="57"/>
      <c r="G104" s="57"/>
      <c r="H104" s="34">
        <f t="shared" si="2"/>
        <v>0</v>
      </c>
      <c r="I104" s="103" t="s">
        <v>579</v>
      </c>
    </row>
    <row r="105" spans="1:9" x14ac:dyDescent="0.25">
      <c r="A105" s="82" t="s">
        <v>825</v>
      </c>
      <c r="B105" s="60" t="s">
        <v>826</v>
      </c>
      <c r="C105" s="57" t="s">
        <v>827</v>
      </c>
      <c r="D105" s="57" t="s">
        <v>596</v>
      </c>
      <c r="E105" s="69">
        <v>2500</v>
      </c>
      <c r="F105" s="57"/>
      <c r="G105" s="57"/>
      <c r="H105" s="34">
        <f t="shared" si="2"/>
        <v>2500</v>
      </c>
      <c r="I105" s="103" t="s">
        <v>574</v>
      </c>
    </row>
    <row r="106" spans="1:9" x14ac:dyDescent="0.25">
      <c r="A106" s="82" t="s">
        <v>828</v>
      </c>
      <c r="B106" s="60" t="s">
        <v>829</v>
      </c>
      <c r="C106" s="57" t="s">
        <v>2189</v>
      </c>
      <c r="D106" s="57" t="s">
        <v>601</v>
      </c>
      <c r="E106" s="69">
        <v>1500</v>
      </c>
      <c r="F106" s="57"/>
      <c r="G106" s="57"/>
      <c r="H106" s="34">
        <f t="shared" si="2"/>
        <v>1500</v>
      </c>
      <c r="I106" s="103" t="s">
        <v>574</v>
      </c>
    </row>
    <row r="107" spans="1:9" x14ac:dyDescent="0.25">
      <c r="A107" s="82" t="s">
        <v>830</v>
      </c>
      <c r="B107" s="60" t="s">
        <v>831</v>
      </c>
      <c r="C107" s="57" t="s">
        <v>824</v>
      </c>
      <c r="D107" s="57" t="s">
        <v>596</v>
      </c>
      <c r="E107" s="69">
        <v>0</v>
      </c>
      <c r="F107" s="57"/>
      <c r="G107" s="57"/>
      <c r="H107" s="34">
        <f t="shared" si="2"/>
        <v>0</v>
      </c>
      <c r="I107" s="103" t="s">
        <v>610</v>
      </c>
    </row>
    <row r="108" spans="1:9" ht="16.5" thickBot="1" x14ac:dyDescent="0.3">
      <c r="A108" s="83" t="s">
        <v>832</v>
      </c>
      <c r="B108" s="63" t="s">
        <v>833</v>
      </c>
      <c r="C108" s="77" t="s">
        <v>824</v>
      </c>
      <c r="D108" s="77" t="s">
        <v>659</v>
      </c>
      <c r="E108" s="69">
        <v>1000</v>
      </c>
      <c r="F108" s="77"/>
      <c r="G108" s="77"/>
      <c r="H108" s="34">
        <f t="shared" si="2"/>
        <v>1000</v>
      </c>
      <c r="I108" s="104" t="s">
        <v>574</v>
      </c>
    </row>
    <row r="109" spans="1:9" ht="16.5" thickBot="1" x14ac:dyDescent="0.3">
      <c r="A109" s="123" t="s">
        <v>834</v>
      </c>
      <c r="B109" s="124"/>
      <c r="C109" s="124"/>
      <c r="D109" s="124"/>
      <c r="E109" s="124"/>
      <c r="F109" s="124"/>
      <c r="G109" s="124"/>
      <c r="H109" s="124"/>
      <c r="I109" s="125"/>
    </row>
    <row r="110" spans="1:9" x14ac:dyDescent="0.25">
      <c r="A110" s="81" t="s">
        <v>835</v>
      </c>
      <c r="B110" s="68" t="s">
        <v>836</v>
      </c>
      <c r="C110" s="69" t="s">
        <v>2190</v>
      </c>
      <c r="D110" s="69" t="s">
        <v>596</v>
      </c>
      <c r="E110" s="69">
        <v>0</v>
      </c>
      <c r="F110" s="69"/>
      <c r="G110" s="69"/>
      <c r="H110" s="34">
        <f t="shared" si="2"/>
        <v>0</v>
      </c>
      <c r="I110" s="102" t="s">
        <v>574</v>
      </c>
    </row>
    <row r="111" spans="1:9" x14ac:dyDescent="0.25">
      <c r="A111" s="82" t="s">
        <v>837</v>
      </c>
      <c r="B111" s="60" t="s">
        <v>838</v>
      </c>
      <c r="C111" s="57" t="s">
        <v>2191</v>
      </c>
      <c r="D111" s="57" t="s">
        <v>596</v>
      </c>
      <c r="E111" s="69">
        <v>500</v>
      </c>
      <c r="F111" s="57"/>
      <c r="G111" s="57"/>
      <c r="H111" s="34">
        <f t="shared" si="2"/>
        <v>500</v>
      </c>
      <c r="I111" s="103" t="s">
        <v>574</v>
      </c>
    </row>
    <row r="112" spans="1:9" x14ac:dyDescent="0.25">
      <c r="A112" s="82" t="s">
        <v>839</v>
      </c>
      <c r="B112" s="60" t="s">
        <v>840</v>
      </c>
      <c r="C112" s="57" t="s">
        <v>841</v>
      </c>
      <c r="D112" s="57" t="s">
        <v>596</v>
      </c>
      <c r="E112" s="69">
        <v>0</v>
      </c>
      <c r="F112" s="57"/>
      <c r="G112" s="57"/>
      <c r="H112" s="34">
        <f t="shared" si="2"/>
        <v>0</v>
      </c>
      <c r="I112" s="103" t="s">
        <v>610</v>
      </c>
    </row>
    <row r="113" spans="1:9" x14ac:dyDescent="0.25">
      <c r="A113" s="82" t="s">
        <v>842</v>
      </c>
      <c r="B113" s="60" t="s">
        <v>843</v>
      </c>
      <c r="C113" s="57" t="s">
        <v>2192</v>
      </c>
      <c r="D113" s="57" t="s">
        <v>596</v>
      </c>
      <c r="E113" s="69">
        <v>1000</v>
      </c>
      <c r="F113" s="57"/>
      <c r="G113" s="57"/>
      <c r="H113" s="34">
        <f t="shared" si="2"/>
        <v>1000</v>
      </c>
      <c r="I113" s="103" t="s">
        <v>574</v>
      </c>
    </row>
    <row r="114" spans="1:9" x14ac:dyDescent="0.25">
      <c r="A114" s="82" t="s">
        <v>844</v>
      </c>
      <c r="B114" s="60" t="s">
        <v>845</v>
      </c>
      <c r="C114" s="57" t="s">
        <v>2193</v>
      </c>
      <c r="D114" s="57" t="s">
        <v>596</v>
      </c>
      <c r="E114" s="69">
        <v>0</v>
      </c>
      <c r="F114" s="57"/>
      <c r="G114" s="57"/>
      <c r="H114" s="34">
        <f t="shared" si="2"/>
        <v>0</v>
      </c>
      <c r="I114" s="103" t="s">
        <v>574</v>
      </c>
    </row>
    <row r="115" spans="1:9" x14ac:dyDescent="0.25">
      <c r="A115" s="82" t="s">
        <v>846</v>
      </c>
      <c r="B115" s="60" t="s">
        <v>847</v>
      </c>
      <c r="C115" s="57" t="s">
        <v>2194</v>
      </c>
      <c r="D115" s="57" t="s">
        <v>596</v>
      </c>
      <c r="E115" s="69">
        <v>500</v>
      </c>
      <c r="F115" s="57"/>
      <c r="G115" s="57"/>
      <c r="H115" s="34">
        <f t="shared" si="2"/>
        <v>500</v>
      </c>
      <c r="I115" s="103" t="s">
        <v>574</v>
      </c>
    </row>
    <row r="116" spans="1:9" ht="16.5" thickBot="1" x14ac:dyDescent="0.3">
      <c r="A116" s="83" t="s">
        <v>848</v>
      </c>
      <c r="B116" s="63" t="s">
        <v>849</v>
      </c>
      <c r="C116" s="77"/>
      <c r="D116" s="77"/>
      <c r="E116" s="69">
        <v>0</v>
      </c>
      <c r="F116" s="77"/>
      <c r="G116" s="77"/>
      <c r="H116" s="34">
        <f t="shared" si="2"/>
        <v>0</v>
      </c>
      <c r="I116" s="104" t="s">
        <v>610</v>
      </c>
    </row>
    <row r="117" spans="1:9" ht="16.5" thickBot="1" x14ac:dyDescent="0.3">
      <c r="A117" s="123" t="s">
        <v>850</v>
      </c>
      <c r="B117" s="124"/>
      <c r="C117" s="124"/>
      <c r="D117" s="124"/>
      <c r="E117" s="124"/>
      <c r="F117" s="124"/>
      <c r="G117" s="124"/>
      <c r="H117" s="124"/>
      <c r="I117" s="125"/>
    </row>
    <row r="118" spans="1:9" x14ac:dyDescent="0.25">
      <c r="A118" s="81" t="s">
        <v>851</v>
      </c>
      <c r="B118" s="68" t="s">
        <v>852</v>
      </c>
      <c r="C118" s="69" t="s">
        <v>853</v>
      </c>
      <c r="D118" s="69" t="s">
        <v>646</v>
      </c>
      <c r="E118" s="69">
        <v>500</v>
      </c>
      <c r="F118" s="69"/>
      <c r="G118" s="69"/>
      <c r="H118" s="34">
        <f t="shared" si="2"/>
        <v>500</v>
      </c>
      <c r="I118" s="102" t="s">
        <v>574</v>
      </c>
    </row>
    <row r="119" spans="1:9" x14ac:dyDescent="0.25">
      <c r="A119" s="82" t="s">
        <v>854</v>
      </c>
      <c r="B119" s="60" t="s">
        <v>855</v>
      </c>
      <c r="C119" s="57" t="s">
        <v>2195</v>
      </c>
      <c r="D119" s="57" t="s">
        <v>646</v>
      </c>
      <c r="E119" s="69">
        <v>250</v>
      </c>
      <c r="F119" s="57"/>
      <c r="G119" s="57"/>
      <c r="H119" s="34">
        <f t="shared" si="2"/>
        <v>250</v>
      </c>
      <c r="I119" s="103" t="s">
        <v>574</v>
      </c>
    </row>
    <row r="120" spans="1:9" x14ac:dyDescent="0.25">
      <c r="A120" s="82" t="s">
        <v>856</v>
      </c>
      <c r="B120" s="60" t="s">
        <v>857</v>
      </c>
      <c r="C120" s="57" t="s">
        <v>2196</v>
      </c>
      <c r="D120" s="57" t="s">
        <v>646</v>
      </c>
      <c r="E120" s="69">
        <v>200</v>
      </c>
      <c r="F120" s="57"/>
      <c r="G120" s="57"/>
      <c r="H120" s="34">
        <f t="shared" si="2"/>
        <v>200</v>
      </c>
      <c r="I120" s="103" t="s">
        <v>574</v>
      </c>
    </row>
    <row r="121" spans="1:9" x14ac:dyDescent="0.25">
      <c r="A121" s="82" t="s">
        <v>858</v>
      </c>
      <c r="B121" s="60" t="s">
        <v>859</v>
      </c>
      <c r="C121" s="57" t="s">
        <v>860</v>
      </c>
      <c r="D121" s="57" t="s">
        <v>646</v>
      </c>
      <c r="E121" s="69">
        <v>1500</v>
      </c>
      <c r="F121" s="57"/>
      <c r="G121" s="57"/>
      <c r="H121" s="34">
        <f t="shared" si="2"/>
        <v>1500</v>
      </c>
      <c r="I121" s="103" t="s">
        <v>574</v>
      </c>
    </row>
    <row r="122" spans="1:9" x14ac:dyDescent="0.25">
      <c r="A122" s="82" t="s">
        <v>861</v>
      </c>
      <c r="B122" s="60" t="s">
        <v>862</v>
      </c>
      <c r="C122" s="57" t="s">
        <v>860</v>
      </c>
      <c r="D122" s="57" t="s">
        <v>646</v>
      </c>
      <c r="E122" s="69">
        <v>200</v>
      </c>
      <c r="F122" s="57"/>
      <c r="G122" s="57"/>
      <c r="H122" s="34">
        <f t="shared" si="2"/>
        <v>200</v>
      </c>
      <c r="I122" s="103" t="s">
        <v>1359</v>
      </c>
    </row>
    <row r="123" spans="1:9" x14ac:dyDescent="0.25">
      <c r="A123" s="82" t="s">
        <v>863</v>
      </c>
      <c r="B123" s="60" t="s">
        <v>864</v>
      </c>
      <c r="C123" s="57" t="s">
        <v>2197</v>
      </c>
      <c r="D123" s="57" t="s">
        <v>646</v>
      </c>
      <c r="E123" s="69">
        <v>80</v>
      </c>
      <c r="F123" s="57"/>
      <c r="G123" s="57"/>
      <c r="H123" s="34">
        <f t="shared" si="2"/>
        <v>80</v>
      </c>
      <c r="I123" s="103" t="s">
        <v>574</v>
      </c>
    </row>
    <row r="124" spans="1:9" x14ac:dyDescent="0.25">
      <c r="A124" s="82" t="s">
        <v>865</v>
      </c>
      <c r="B124" s="60" t="s">
        <v>866</v>
      </c>
      <c r="C124" s="57" t="s">
        <v>2198</v>
      </c>
      <c r="D124" s="57" t="s">
        <v>646</v>
      </c>
      <c r="E124" s="69">
        <v>0</v>
      </c>
      <c r="F124" s="57"/>
      <c r="G124" s="57"/>
      <c r="H124" s="34">
        <f t="shared" si="2"/>
        <v>0</v>
      </c>
      <c r="I124" s="103" t="s">
        <v>574</v>
      </c>
    </row>
    <row r="125" spans="1:9" ht="16.5" thickBot="1" x14ac:dyDescent="0.3">
      <c r="A125" s="83" t="s">
        <v>867</v>
      </c>
      <c r="B125" s="63" t="s">
        <v>868</v>
      </c>
      <c r="C125" s="77" t="s">
        <v>869</v>
      </c>
      <c r="D125" s="77" t="s">
        <v>646</v>
      </c>
      <c r="E125" s="69">
        <v>0</v>
      </c>
      <c r="F125" s="77"/>
      <c r="G125" s="77"/>
      <c r="H125" s="34">
        <f t="shared" si="2"/>
        <v>0</v>
      </c>
      <c r="I125" s="104" t="s">
        <v>574</v>
      </c>
    </row>
    <row r="126" spans="1:9" ht="16.5" thickBot="1" x14ac:dyDescent="0.3">
      <c r="A126" s="123" t="s">
        <v>870</v>
      </c>
      <c r="B126" s="124"/>
      <c r="C126" s="124"/>
      <c r="D126" s="124"/>
      <c r="E126" s="124"/>
      <c r="F126" s="124"/>
      <c r="G126" s="124"/>
      <c r="H126" s="124"/>
      <c r="I126" s="125"/>
    </row>
    <row r="127" spans="1:9" x14ac:dyDescent="0.25">
      <c r="A127" s="81" t="s">
        <v>871</v>
      </c>
      <c r="B127" s="68" t="s">
        <v>872</v>
      </c>
      <c r="C127" s="69" t="s">
        <v>2199</v>
      </c>
      <c r="D127" s="69" t="s">
        <v>596</v>
      </c>
      <c r="E127" s="69">
        <v>100</v>
      </c>
      <c r="F127" s="69"/>
      <c r="G127" s="69"/>
      <c r="H127" s="34">
        <f t="shared" si="2"/>
        <v>100</v>
      </c>
      <c r="I127" s="102" t="s">
        <v>574</v>
      </c>
    </row>
    <row r="128" spans="1:9" x14ac:dyDescent="0.25">
      <c r="A128" s="82" t="s">
        <v>873</v>
      </c>
      <c r="B128" s="60" t="s">
        <v>874</v>
      </c>
      <c r="C128" s="57" t="s">
        <v>2200</v>
      </c>
      <c r="D128" s="57" t="s">
        <v>596</v>
      </c>
      <c r="E128" s="69">
        <v>250</v>
      </c>
      <c r="F128" s="57"/>
      <c r="G128" s="57"/>
      <c r="H128" s="34">
        <f t="shared" si="2"/>
        <v>250</v>
      </c>
      <c r="I128" s="103" t="s">
        <v>577</v>
      </c>
    </row>
    <row r="129" spans="1:9" ht="16.5" thickBot="1" x14ac:dyDescent="0.3">
      <c r="A129" s="83" t="s">
        <v>875</v>
      </c>
      <c r="B129" s="63" t="s">
        <v>876</v>
      </c>
      <c r="C129" s="77"/>
      <c r="D129" s="77" t="s">
        <v>596</v>
      </c>
      <c r="E129" s="69">
        <v>1</v>
      </c>
      <c r="F129" s="77"/>
      <c r="G129" s="77"/>
      <c r="H129" s="34">
        <f t="shared" si="2"/>
        <v>1</v>
      </c>
      <c r="I129" s="104" t="s">
        <v>610</v>
      </c>
    </row>
    <row r="130" spans="1:9" ht="16.5" thickBot="1" x14ac:dyDescent="0.3">
      <c r="A130" s="123" t="s">
        <v>877</v>
      </c>
      <c r="B130" s="124"/>
      <c r="C130" s="124"/>
      <c r="D130" s="124"/>
      <c r="E130" s="124"/>
      <c r="F130" s="124"/>
      <c r="G130" s="124"/>
      <c r="H130" s="124"/>
      <c r="I130" s="125"/>
    </row>
    <row r="131" spans="1:9" x14ac:dyDescent="0.25">
      <c r="A131" s="81" t="s">
        <v>878</v>
      </c>
      <c r="B131" s="68" t="s">
        <v>879</v>
      </c>
      <c r="C131" s="69" t="s">
        <v>2201</v>
      </c>
      <c r="D131" s="69" t="s">
        <v>601</v>
      </c>
      <c r="E131" s="69">
        <v>700</v>
      </c>
      <c r="F131" s="69">
        <v>50</v>
      </c>
      <c r="G131" s="69"/>
      <c r="H131" s="34">
        <f t="shared" si="2"/>
        <v>650</v>
      </c>
      <c r="I131" s="102" t="s">
        <v>574</v>
      </c>
    </row>
    <row r="132" spans="1:9" x14ac:dyDescent="0.25">
      <c r="A132" s="82" t="s">
        <v>880</v>
      </c>
      <c r="B132" s="60" t="s">
        <v>881</v>
      </c>
      <c r="C132" s="57" t="s">
        <v>2202</v>
      </c>
      <c r="D132" s="57" t="s">
        <v>596</v>
      </c>
      <c r="E132" s="69">
        <v>250</v>
      </c>
      <c r="F132" s="57"/>
      <c r="G132" s="57"/>
      <c r="H132" s="34">
        <f t="shared" si="2"/>
        <v>250</v>
      </c>
      <c r="I132" s="103" t="s">
        <v>574</v>
      </c>
    </row>
    <row r="133" spans="1:9" x14ac:dyDescent="0.25">
      <c r="A133" s="82" t="s">
        <v>882</v>
      </c>
      <c r="B133" s="60" t="s">
        <v>883</v>
      </c>
      <c r="C133" s="57" t="s">
        <v>2203</v>
      </c>
      <c r="D133" s="57"/>
      <c r="E133" s="69">
        <v>50</v>
      </c>
      <c r="F133" s="57"/>
      <c r="G133" s="57"/>
      <c r="H133" s="34">
        <f t="shared" si="2"/>
        <v>50</v>
      </c>
      <c r="I133" s="103" t="s">
        <v>574</v>
      </c>
    </row>
    <row r="134" spans="1:9" ht="16.5" thickBot="1" x14ac:dyDescent="0.3">
      <c r="A134" s="83" t="s">
        <v>884</v>
      </c>
      <c r="B134" s="63" t="s">
        <v>885</v>
      </c>
      <c r="C134" s="77"/>
      <c r="D134" s="77" t="s">
        <v>596</v>
      </c>
      <c r="E134" s="69">
        <v>1</v>
      </c>
      <c r="F134" s="77"/>
      <c r="G134" s="77"/>
      <c r="H134" s="34">
        <f t="shared" si="2"/>
        <v>1</v>
      </c>
      <c r="I134" s="104" t="s">
        <v>610</v>
      </c>
    </row>
    <row r="135" spans="1:9" ht="16.5" thickBot="1" x14ac:dyDescent="0.3">
      <c r="A135" s="123" t="s">
        <v>886</v>
      </c>
      <c r="B135" s="124"/>
      <c r="C135" s="124"/>
      <c r="D135" s="124"/>
      <c r="E135" s="124"/>
      <c r="F135" s="124"/>
      <c r="G135" s="124"/>
      <c r="H135" s="124"/>
      <c r="I135" s="125"/>
    </row>
    <row r="136" spans="1:9" x14ac:dyDescent="0.25">
      <c r="A136" s="81" t="s">
        <v>887</v>
      </c>
      <c r="B136" s="68" t="s">
        <v>888</v>
      </c>
      <c r="C136" s="69" t="s">
        <v>2204</v>
      </c>
      <c r="D136" s="69" t="s">
        <v>596</v>
      </c>
      <c r="E136" s="69">
        <v>500</v>
      </c>
      <c r="F136" s="69"/>
      <c r="G136" s="69"/>
      <c r="H136" s="34">
        <f t="shared" si="2"/>
        <v>500</v>
      </c>
      <c r="I136" s="102" t="s">
        <v>574</v>
      </c>
    </row>
    <row r="137" spans="1:9" x14ac:dyDescent="0.25">
      <c r="A137" s="82" t="s">
        <v>889</v>
      </c>
      <c r="B137" s="60" t="s">
        <v>890</v>
      </c>
      <c r="C137" s="57"/>
      <c r="D137" s="57" t="s">
        <v>646</v>
      </c>
      <c r="E137" s="69">
        <v>350</v>
      </c>
      <c r="F137" s="57"/>
      <c r="G137" s="57"/>
      <c r="H137" s="34">
        <f t="shared" si="2"/>
        <v>350</v>
      </c>
      <c r="I137" s="103" t="s">
        <v>574</v>
      </c>
    </row>
    <row r="138" spans="1:9" x14ac:dyDescent="0.25">
      <c r="A138" s="82" t="s">
        <v>891</v>
      </c>
      <c r="B138" s="60" t="s">
        <v>892</v>
      </c>
      <c r="C138" s="57" t="s">
        <v>893</v>
      </c>
      <c r="D138" s="57" t="s">
        <v>646</v>
      </c>
      <c r="E138" s="69">
        <f>350+750+70+70</f>
        <v>1240</v>
      </c>
      <c r="F138" s="57"/>
      <c r="G138" s="57"/>
      <c r="H138" s="34">
        <f t="shared" si="2"/>
        <v>1240</v>
      </c>
      <c r="I138" s="103" t="s">
        <v>574</v>
      </c>
    </row>
    <row r="139" spans="1:9" x14ac:dyDescent="0.25">
      <c r="A139" s="82" t="s">
        <v>894</v>
      </c>
      <c r="B139" s="60" t="s">
        <v>895</v>
      </c>
      <c r="C139" s="57" t="s">
        <v>896</v>
      </c>
      <c r="D139" s="57" t="s">
        <v>596</v>
      </c>
      <c r="E139" s="69">
        <f>8000+750</f>
        <v>8750</v>
      </c>
      <c r="F139" s="57"/>
      <c r="G139" s="57"/>
      <c r="H139" s="34">
        <f t="shared" si="2"/>
        <v>8750</v>
      </c>
      <c r="I139" s="103" t="s">
        <v>574</v>
      </c>
    </row>
    <row r="140" spans="1:9" x14ac:dyDescent="0.25">
      <c r="A140" s="82" t="s">
        <v>897</v>
      </c>
      <c r="B140" s="60" t="s">
        <v>898</v>
      </c>
      <c r="C140" s="57" t="s">
        <v>2205</v>
      </c>
      <c r="D140" s="57" t="s">
        <v>646</v>
      </c>
      <c r="E140" s="69">
        <f>350+70+350+500</f>
        <v>1270</v>
      </c>
      <c r="F140" s="57"/>
      <c r="G140" s="57"/>
      <c r="H140" s="34">
        <f t="shared" si="2"/>
        <v>1270</v>
      </c>
      <c r="I140" s="103" t="s">
        <v>574</v>
      </c>
    </row>
    <row r="141" spans="1:9" x14ac:dyDescent="0.25">
      <c r="A141" s="82" t="s">
        <v>899</v>
      </c>
      <c r="B141" s="60" t="s">
        <v>900</v>
      </c>
      <c r="C141" s="57" t="s">
        <v>2206</v>
      </c>
      <c r="D141" s="57" t="s">
        <v>601</v>
      </c>
      <c r="E141" s="69">
        <v>9800</v>
      </c>
      <c r="F141" s="57"/>
      <c r="G141" s="57"/>
      <c r="H141" s="34">
        <f t="shared" ref="H141:H204" si="3">+(E141-F141)+G141</f>
        <v>9800</v>
      </c>
      <c r="I141" s="103" t="s">
        <v>574</v>
      </c>
    </row>
    <row r="142" spans="1:9" x14ac:dyDescent="0.25">
      <c r="A142" s="82" t="s">
        <v>901</v>
      </c>
      <c r="B142" s="60" t="s">
        <v>902</v>
      </c>
      <c r="C142" s="57" t="s">
        <v>2207</v>
      </c>
      <c r="D142" s="57" t="s">
        <v>596</v>
      </c>
      <c r="E142" s="69">
        <v>750</v>
      </c>
      <c r="F142" s="57"/>
      <c r="G142" s="57"/>
      <c r="H142" s="34">
        <f t="shared" si="3"/>
        <v>750</v>
      </c>
      <c r="I142" s="103" t="s">
        <v>574</v>
      </c>
    </row>
    <row r="143" spans="1:9" x14ac:dyDescent="0.25">
      <c r="A143" s="82" t="s">
        <v>903</v>
      </c>
      <c r="B143" s="60" t="s">
        <v>904</v>
      </c>
      <c r="C143" s="57" t="s">
        <v>2208</v>
      </c>
      <c r="D143" s="57" t="s">
        <v>596</v>
      </c>
      <c r="E143" s="69">
        <v>7000</v>
      </c>
      <c r="F143" s="57"/>
      <c r="G143" s="57"/>
      <c r="H143" s="34">
        <f t="shared" si="3"/>
        <v>7000</v>
      </c>
      <c r="I143" s="103" t="s">
        <v>574</v>
      </c>
    </row>
    <row r="144" spans="1:9" x14ac:dyDescent="0.25">
      <c r="A144" s="82" t="s">
        <v>905</v>
      </c>
      <c r="B144" s="60" t="s">
        <v>906</v>
      </c>
      <c r="C144" s="57" t="s">
        <v>2209</v>
      </c>
      <c r="D144" s="57" t="s">
        <v>596</v>
      </c>
      <c r="E144" s="69">
        <v>5500</v>
      </c>
      <c r="F144" s="57"/>
      <c r="G144" s="57"/>
      <c r="H144" s="34">
        <f t="shared" si="3"/>
        <v>5500</v>
      </c>
      <c r="I144" s="103" t="s">
        <v>574</v>
      </c>
    </row>
    <row r="145" spans="1:9" x14ac:dyDescent="0.25">
      <c r="A145" s="82" t="s">
        <v>907</v>
      </c>
      <c r="B145" s="60" t="s">
        <v>908</v>
      </c>
      <c r="C145" s="57" t="s">
        <v>2210</v>
      </c>
      <c r="D145" s="57" t="s">
        <v>596</v>
      </c>
      <c r="E145" s="69">
        <v>2550</v>
      </c>
      <c r="F145" s="57"/>
      <c r="G145" s="57"/>
      <c r="H145" s="34">
        <f t="shared" si="3"/>
        <v>2550</v>
      </c>
      <c r="I145" s="103" t="s">
        <v>574</v>
      </c>
    </row>
    <row r="146" spans="1:9" x14ac:dyDescent="0.25">
      <c r="A146" s="82" t="s">
        <v>909</v>
      </c>
      <c r="B146" s="60" t="s">
        <v>910</v>
      </c>
      <c r="C146" s="57" t="s">
        <v>911</v>
      </c>
      <c r="D146" s="57" t="s">
        <v>593</v>
      </c>
      <c r="E146" s="69">
        <v>8000</v>
      </c>
      <c r="F146" s="57"/>
      <c r="G146" s="57"/>
      <c r="H146" s="34">
        <f t="shared" si="3"/>
        <v>8000</v>
      </c>
      <c r="I146" s="103" t="s">
        <v>574</v>
      </c>
    </row>
    <row r="147" spans="1:9" x14ac:dyDescent="0.25">
      <c r="A147" s="82" t="s">
        <v>912</v>
      </c>
      <c r="B147" s="60" t="s">
        <v>913</v>
      </c>
      <c r="C147" s="57" t="s">
        <v>2211</v>
      </c>
      <c r="D147" s="57" t="s">
        <v>601</v>
      </c>
      <c r="E147" s="69">
        <v>0</v>
      </c>
      <c r="F147" s="57"/>
      <c r="G147" s="57"/>
      <c r="H147" s="34">
        <f t="shared" si="3"/>
        <v>0</v>
      </c>
      <c r="I147" s="103" t="s">
        <v>574</v>
      </c>
    </row>
    <row r="148" spans="1:9" x14ac:dyDescent="0.25">
      <c r="A148" s="82" t="s">
        <v>914</v>
      </c>
      <c r="B148" s="60" t="s">
        <v>915</v>
      </c>
      <c r="C148" s="57" t="s">
        <v>2212</v>
      </c>
      <c r="D148" s="57" t="s">
        <v>596</v>
      </c>
      <c r="E148" s="69">
        <v>750</v>
      </c>
      <c r="F148" s="57"/>
      <c r="G148" s="57"/>
      <c r="H148" s="34">
        <f t="shared" si="3"/>
        <v>750</v>
      </c>
      <c r="I148" s="103" t="s">
        <v>574</v>
      </c>
    </row>
    <row r="149" spans="1:9" x14ac:dyDescent="0.25">
      <c r="A149" s="82" t="s">
        <v>916</v>
      </c>
      <c r="B149" s="60" t="s">
        <v>917</v>
      </c>
      <c r="C149" s="57" t="s">
        <v>2213</v>
      </c>
      <c r="D149" s="57" t="s">
        <v>596</v>
      </c>
      <c r="E149" s="69">
        <v>1250</v>
      </c>
      <c r="F149" s="57"/>
      <c r="G149" s="57"/>
      <c r="H149" s="34">
        <f t="shared" si="3"/>
        <v>1250</v>
      </c>
      <c r="I149" s="103" t="s">
        <v>574</v>
      </c>
    </row>
    <row r="150" spans="1:9" x14ac:dyDescent="0.25">
      <c r="A150" s="82" t="s">
        <v>918</v>
      </c>
      <c r="B150" s="60" t="s">
        <v>919</v>
      </c>
      <c r="C150" s="57" t="s">
        <v>920</v>
      </c>
      <c r="D150" s="57" t="s">
        <v>596</v>
      </c>
      <c r="E150" s="69">
        <v>1250</v>
      </c>
      <c r="F150" s="57"/>
      <c r="G150" s="57"/>
      <c r="H150" s="34">
        <f t="shared" si="3"/>
        <v>1250</v>
      </c>
      <c r="I150" s="103" t="s">
        <v>574</v>
      </c>
    </row>
    <row r="151" spans="1:9" x14ac:dyDescent="0.25">
      <c r="A151" s="82" t="s">
        <v>921</v>
      </c>
      <c r="B151" s="60" t="s">
        <v>922</v>
      </c>
      <c r="C151" s="57" t="s">
        <v>2214</v>
      </c>
      <c r="D151" s="57" t="s">
        <v>596</v>
      </c>
      <c r="E151" s="69">
        <v>5000</v>
      </c>
      <c r="F151" s="57"/>
      <c r="G151" s="57"/>
      <c r="H151" s="34">
        <f t="shared" si="3"/>
        <v>5000</v>
      </c>
      <c r="I151" s="103" t="s">
        <v>574</v>
      </c>
    </row>
    <row r="152" spans="1:9" x14ac:dyDescent="0.25">
      <c r="A152" s="82" t="s">
        <v>923</v>
      </c>
      <c r="B152" s="60" t="s">
        <v>924</v>
      </c>
      <c r="C152" s="57" t="s">
        <v>2215</v>
      </c>
      <c r="D152" s="57" t="s">
        <v>596</v>
      </c>
      <c r="E152" s="69">
        <v>2000</v>
      </c>
      <c r="F152" s="57"/>
      <c r="G152" s="57"/>
      <c r="H152" s="34">
        <f t="shared" si="3"/>
        <v>2000</v>
      </c>
      <c r="I152" s="103" t="s">
        <v>574</v>
      </c>
    </row>
    <row r="153" spans="1:9" x14ac:dyDescent="0.25">
      <c r="A153" s="82" t="s">
        <v>925</v>
      </c>
      <c r="B153" s="60" t="s">
        <v>926</v>
      </c>
      <c r="C153" s="57" t="s">
        <v>2216</v>
      </c>
      <c r="D153" s="57" t="s">
        <v>601</v>
      </c>
      <c r="E153" s="69">
        <v>3050</v>
      </c>
      <c r="F153" s="57"/>
      <c r="G153" s="57"/>
      <c r="H153" s="34">
        <f t="shared" si="3"/>
        <v>3050</v>
      </c>
      <c r="I153" s="103" t="s">
        <v>574</v>
      </c>
    </row>
    <row r="154" spans="1:9" x14ac:dyDescent="0.25">
      <c r="A154" s="82" t="s">
        <v>927</v>
      </c>
      <c r="B154" s="60" t="s">
        <v>928</v>
      </c>
      <c r="C154" s="57" t="s">
        <v>2217</v>
      </c>
      <c r="D154" s="57" t="s">
        <v>596</v>
      </c>
      <c r="E154" s="69">
        <v>500</v>
      </c>
      <c r="F154" s="57"/>
      <c r="G154" s="57"/>
      <c r="H154" s="34">
        <f t="shared" si="3"/>
        <v>500</v>
      </c>
      <c r="I154" s="103" t="s">
        <v>574</v>
      </c>
    </row>
    <row r="155" spans="1:9" x14ac:dyDescent="0.25">
      <c r="A155" s="82" t="s">
        <v>929</v>
      </c>
      <c r="B155" s="60" t="s">
        <v>930</v>
      </c>
      <c r="C155" s="57" t="s">
        <v>2218</v>
      </c>
      <c r="D155" s="57" t="s">
        <v>596</v>
      </c>
      <c r="E155" s="69">
        <v>500</v>
      </c>
      <c r="F155" s="57"/>
      <c r="G155" s="57"/>
      <c r="H155" s="34">
        <f t="shared" si="3"/>
        <v>500</v>
      </c>
      <c r="I155" s="103" t="s">
        <v>574</v>
      </c>
    </row>
    <row r="156" spans="1:9" x14ac:dyDescent="0.25">
      <c r="A156" s="82" t="s">
        <v>931</v>
      </c>
      <c r="B156" s="60" t="s">
        <v>932</v>
      </c>
      <c r="C156" s="57" t="s">
        <v>2219</v>
      </c>
      <c r="D156" s="57" t="s">
        <v>646</v>
      </c>
      <c r="E156" s="69">
        <v>200</v>
      </c>
      <c r="F156" s="57"/>
      <c r="G156" s="57"/>
      <c r="H156" s="34">
        <f t="shared" si="3"/>
        <v>200</v>
      </c>
      <c r="I156" s="103" t="s">
        <v>574</v>
      </c>
    </row>
    <row r="157" spans="1:9" x14ac:dyDescent="0.25">
      <c r="A157" s="82" t="s">
        <v>933</v>
      </c>
      <c r="B157" s="60" t="s">
        <v>934</v>
      </c>
      <c r="C157" s="57" t="s">
        <v>2220</v>
      </c>
      <c r="D157" s="57" t="s">
        <v>601</v>
      </c>
      <c r="E157" s="69">
        <v>1000</v>
      </c>
      <c r="F157" s="57"/>
      <c r="G157" s="57"/>
      <c r="H157" s="34">
        <f t="shared" si="3"/>
        <v>1000</v>
      </c>
      <c r="I157" s="103" t="s">
        <v>574</v>
      </c>
    </row>
    <row r="158" spans="1:9" x14ac:dyDescent="0.25">
      <c r="A158" s="82" t="s">
        <v>935</v>
      </c>
      <c r="B158" s="60" t="s">
        <v>936</v>
      </c>
      <c r="C158" s="57" t="s">
        <v>2221</v>
      </c>
      <c r="D158" s="57" t="s">
        <v>596</v>
      </c>
      <c r="E158" s="69">
        <v>100</v>
      </c>
      <c r="F158" s="57"/>
      <c r="G158" s="57"/>
      <c r="H158" s="34">
        <f t="shared" si="3"/>
        <v>100</v>
      </c>
      <c r="I158" s="103" t="s">
        <v>574</v>
      </c>
    </row>
    <row r="159" spans="1:9" x14ac:dyDescent="0.25">
      <c r="A159" s="82" t="s">
        <v>937</v>
      </c>
      <c r="B159" s="60" t="s">
        <v>938</v>
      </c>
      <c r="C159" s="57" t="s">
        <v>939</v>
      </c>
      <c r="D159" s="57" t="s">
        <v>596</v>
      </c>
      <c r="E159" s="69">
        <v>2000</v>
      </c>
      <c r="F159" s="57"/>
      <c r="G159" s="57"/>
      <c r="H159" s="34">
        <f t="shared" si="3"/>
        <v>2000</v>
      </c>
      <c r="I159" s="103" t="s">
        <v>574</v>
      </c>
    </row>
    <row r="160" spans="1:9" x14ac:dyDescent="0.25">
      <c r="A160" s="82" t="s">
        <v>940</v>
      </c>
      <c r="B160" s="60" t="s">
        <v>941</v>
      </c>
      <c r="C160" s="57" t="s">
        <v>2222</v>
      </c>
      <c r="D160" s="57" t="s">
        <v>596</v>
      </c>
      <c r="E160" s="69">
        <v>100</v>
      </c>
      <c r="F160" s="57"/>
      <c r="G160" s="57"/>
      <c r="H160" s="34">
        <f t="shared" si="3"/>
        <v>100</v>
      </c>
      <c r="I160" s="103" t="s">
        <v>574</v>
      </c>
    </row>
    <row r="161" spans="1:9" x14ac:dyDescent="0.25">
      <c r="A161" s="82" t="s">
        <v>942</v>
      </c>
      <c r="B161" s="60" t="s">
        <v>943</v>
      </c>
      <c r="C161" s="57" t="s">
        <v>2223</v>
      </c>
      <c r="D161" s="57" t="s">
        <v>596</v>
      </c>
      <c r="E161" s="69">
        <v>100</v>
      </c>
      <c r="F161" s="57"/>
      <c r="G161" s="57"/>
      <c r="H161" s="34">
        <f t="shared" si="3"/>
        <v>100</v>
      </c>
      <c r="I161" s="103" t="s">
        <v>574</v>
      </c>
    </row>
    <row r="162" spans="1:9" x14ac:dyDescent="0.25">
      <c r="A162" s="82" t="s">
        <v>944</v>
      </c>
      <c r="B162" s="60" t="s">
        <v>945</v>
      </c>
      <c r="C162" s="57" t="s">
        <v>2224</v>
      </c>
      <c r="D162" s="57" t="s">
        <v>596</v>
      </c>
      <c r="E162" s="69">
        <v>600</v>
      </c>
      <c r="F162" s="57"/>
      <c r="G162" s="57"/>
      <c r="H162" s="34">
        <f t="shared" si="3"/>
        <v>600</v>
      </c>
      <c r="I162" s="103" t="s">
        <v>574</v>
      </c>
    </row>
    <row r="163" spans="1:9" x14ac:dyDescent="0.25">
      <c r="A163" s="82" t="s">
        <v>946</v>
      </c>
      <c r="B163" s="60" t="s">
        <v>947</v>
      </c>
      <c r="C163" s="57" t="s">
        <v>948</v>
      </c>
      <c r="D163" s="57" t="s">
        <v>596</v>
      </c>
      <c r="E163" s="69">
        <v>1</v>
      </c>
      <c r="F163" s="57"/>
      <c r="G163" s="57"/>
      <c r="H163" s="34">
        <f t="shared" si="3"/>
        <v>1</v>
      </c>
      <c r="I163" s="103" t="s">
        <v>610</v>
      </c>
    </row>
    <row r="164" spans="1:9" x14ac:dyDescent="0.25">
      <c r="A164" s="82" t="s">
        <v>949</v>
      </c>
      <c r="B164" s="60" t="s">
        <v>2225</v>
      </c>
      <c r="C164" s="57" t="s">
        <v>896</v>
      </c>
      <c r="D164" s="57" t="s">
        <v>596</v>
      </c>
      <c r="E164" s="69">
        <v>0</v>
      </c>
      <c r="F164" s="57"/>
      <c r="G164" s="57"/>
      <c r="H164" s="34">
        <f t="shared" si="3"/>
        <v>0</v>
      </c>
      <c r="I164" s="103" t="s">
        <v>610</v>
      </c>
    </row>
    <row r="165" spans="1:9" x14ac:dyDescent="0.25">
      <c r="A165" s="82" t="s">
        <v>950</v>
      </c>
      <c r="B165" s="60" t="s">
        <v>951</v>
      </c>
      <c r="C165" s="57" t="s">
        <v>2226</v>
      </c>
      <c r="D165" s="57" t="s">
        <v>596</v>
      </c>
      <c r="E165" s="69">
        <v>500</v>
      </c>
      <c r="F165" s="57"/>
      <c r="G165" s="57"/>
      <c r="H165" s="34">
        <f t="shared" si="3"/>
        <v>500</v>
      </c>
      <c r="I165" s="103" t="s">
        <v>574</v>
      </c>
    </row>
    <row r="166" spans="1:9" x14ac:dyDescent="0.25">
      <c r="A166" s="82" t="s">
        <v>952</v>
      </c>
      <c r="B166" s="60" t="s">
        <v>953</v>
      </c>
      <c r="C166" s="57" t="s">
        <v>2227</v>
      </c>
      <c r="D166" s="57" t="s">
        <v>601</v>
      </c>
      <c r="E166" s="69">
        <v>250</v>
      </c>
      <c r="F166" s="57"/>
      <c r="G166" s="57"/>
      <c r="H166" s="34">
        <f t="shared" si="3"/>
        <v>250</v>
      </c>
      <c r="I166" s="103" t="s">
        <v>574</v>
      </c>
    </row>
    <row r="167" spans="1:9" x14ac:dyDescent="0.25">
      <c r="A167" s="82" t="s">
        <v>954</v>
      </c>
      <c r="B167" s="60" t="s">
        <v>955</v>
      </c>
      <c r="C167" s="57" t="s">
        <v>2221</v>
      </c>
      <c r="D167" s="57" t="s">
        <v>596</v>
      </c>
      <c r="E167" s="69">
        <v>500</v>
      </c>
      <c r="F167" s="57"/>
      <c r="G167" s="57"/>
      <c r="H167" s="34">
        <f t="shared" si="3"/>
        <v>500</v>
      </c>
      <c r="I167" s="103" t="s">
        <v>574</v>
      </c>
    </row>
    <row r="168" spans="1:9" x14ac:dyDescent="0.25">
      <c r="A168" s="82" t="s">
        <v>956</v>
      </c>
      <c r="B168" s="60" t="s">
        <v>957</v>
      </c>
      <c r="C168" s="57" t="s">
        <v>2228</v>
      </c>
      <c r="D168" s="57" t="s">
        <v>596</v>
      </c>
      <c r="E168" s="69">
        <v>1000</v>
      </c>
      <c r="F168" s="57"/>
      <c r="G168" s="57"/>
      <c r="H168" s="34">
        <f t="shared" si="3"/>
        <v>1000</v>
      </c>
      <c r="I168" s="103" t="s">
        <v>574</v>
      </c>
    </row>
    <row r="169" spans="1:9" x14ac:dyDescent="0.25">
      <c r="A169" s="82" t="s">
        <v>958</v>
      </c>
      <c r="B169" s="60" t="s">
        <v>959</v>
      </c>
      <c r="C169" s="57" t="s">
        <v>2229</v>
      </c>
      <c r="D169" s="57" t="s">
        <v>646</v>
      </c>
      <c r="E169" s="69">
        <v>1000</v>
      </c>
      <c r="F169" s="57"/>
      <c r="G169" s="57"/>
      <c r="H169" s="34">
        <f t="shared" si="3"/>
        <v>1000</v>
      </c>
      <c r="I169" s="103" t="s">
        <v>574</v>
      </c>
    </row>
    <row r="170" spans="1:9" x14ac:dyDescent="0.25">
      <c r="A170" s="82" t="s">
        <v>960</v>
      </c>
      <c r="B170" s="60" t="s">
        <v>961</v>
      </c>
      <c r="C170" s="57" t="s">
        <v>962</v>
      </c>
      <c r="D170" s="57" t="s">
        <v>596</v>
      </c>
      <c r="E170" s="69">
        <v>5250</v>
      </c>
      <c r="F170" s="57"/>
      <c r="G170" s="57"/>
      <c r="H170" s="34">
        <f t="shared" si="3"/>
        <v>5250</v>
      </c>
      <c r="I170" s="103" t="s">
        <v>574</v>
      </c>
    </row>
    <row r="171" spans="1:9" ht="16.5" thickBot="1" x14ac:dyDescent="0.3">
      <c r="A171" s="83" t="s">
        <v>963</v>
      </c>
      <c r="B171" s="63" t="s">
        <v>964</v>
      </c>
      <c r="C171" s="77"/>
      <c r="D171" s="77"/>
      <c r="E171" s="69">
        <v>10</v>
      </c>
      <c r="F171" s="77"/>
      <c r="G171" s="77"/>
      <c r="H171" s="34">
        <f t="shared" si="3"/>
        <v>10</v>
      </c>
      <c r="I171" s="104" t="s">
        <v>574</v>
      </c>
    </row>
    <row r="172" spans="1:9" ht="16.5" thickBot="1" x14ac:dyDescent="0.3">
      <c r="A172" s="123" t="s">
        <v>965</v>
      </c>
      <c r="B172" s="124"/>
      <c r="C172" s="124"/>
      <c r="D172" s="124"/>
      <c r="E172" s="124"/>
      <c r="F172" s="124"/>
      <c r="G172" s="124"/>
      <c r="H172" s="124"/>
      <c r="I172" s="125"/>
    </row>
    <row r="173" spans="1:9" x14ac:dyDescent="0.25">
      <c r="A173" s="81" t="s">
        <v>966</v>
      </c>
      <c r="B173" s="68" t="s">
        <v>967</v>
      </c>
      <c r="C173" s="69" t="s">
        <v>968</v>
      </c>
      <c r="D173" s="69" t="s">
        <v>596</v>
      </c>
      <c r="E173" s="69">
        <v>2500</v>
      </c>
      <c r="F173" s="69"/>
      <c r="G173" s="69"/>
      <c r="H173" s="34">
        <f t="shared" si="3"/>
        <v>2500</v>
      </c>
      <c r="I173" s="102" t="s">
        <v>574</v>
      </c>
    </row>
    <row r="174" spans="1:9" x14ac:dyDescent="0.25">
      <c r="A174" s="82" t="s">
        <v>969</v>
      </c>
      <c r="B174" s="60" t="s">
        <v>970</v>
      </c>
      <c r="C174" s="57" t="s">
        <v>2230</v>
      </c>
      <c r="D174" s="57" t="s">
        <v>596</v>
      </c>
      <c r="E174" s="69">
        <v>0</v>
      </c>
      <c r="F174" s="57"/>
      <c r="G174" s="57"/>
      <c r="H174" s="34">
        <f t="shared" si="3"/>
        <v>0</v>
      </c>
      <c r="I174" s="103" t="s">
        <v>971</v>
      </c>
    </row>
    <row r="175" spans="1:9" x14ac:dyDescent="0.25">
      <c r="A175" s="82" t="s">
        <v>969</v>
      </c>
      <c r="B175" s="60" t="s">
        <v>970</v>
      </c>
      <c r="C175" s="57" t="s">
        <v>2231</v>
      </c>
      <c r="D175" s="57" t="s">
        <v>596</v>
      </c>
      <c r="E175" s="69">
        <v>1</v>
      </c>
      <c r="F175" s="57"/>
      <c r="G175" s="57"/>
      <c r="H175" s="34">
        <f t="shared" si="3"/>
        <v>1</v>
      </c>
      <c r="I175" s="103" t="s">
        <v>577</v>
      </c>
    </row>
    <row r="176" spans="1:9" x14ac:dyDescent="0.25">
      <c r="A176" s="82" t="s">
        <v>972</v>
      </c>
      <c r="B176" s="60" t="s">
        <v>973</v>
      </c>
      <c r="C176" s="57" t="s">
        <v>2232</v>
      </c>
      <c r="D176" s="57" t="s">
        <v>596</v>
      </c>
      <c r="E176" s="69">
        <v>500</v>
      </c>
      <c r="F176" s="57"/>
      <c r="G176" s="57"/>
      <c r="H176" s="34">
        <f t="shared" si="3"/>
        <v>500</v>
      </c>
      <c r="I176" s="103" t="s">
        <v>574</v>
      </c>
    </row>
    <row r="177" spans="1:9" x14ac:dyDescent="0.25">
      <c r="A177" s="82" t="s">
        <v>974</v>
      </c>
      <c r="B177" s="60" t="s">
        <v>975</v>
      </c>
      <c r="C177" s="57" t="s">
        <v>976</v>
      </c>
      <c r="D177" s="57" t="s">
        <v>596</v>
      </c>
      <c r="E177" s="69">
        <v>3</v>
      </c>
      <c r="F177" s="57"/>
      <c r="G177" s="57"/>
      <c r="H177" s="34">
        <f t="shared" si="3"/>
        <v>3</v>
      </c>
      <c r="I177" s="103" t="s">
        <v>977</v>
      </c>
    </row>
    <row r="178" spans="1:9" x14ac:dyDescent="0.25">
      <c r="A178" s="82" t="s">
        <v>978</v>
      </c>
      <c r="B178" s="60" t="s">
        <v>979</v>
      </c>
      <c r="C178" s="57" t="s">
        <v>980</v>
      </c>
      <c r="D178" s="57" t="s">
        <v>596</v>
      </c>
      <c r="E178" s="69">
        <v>10000</v>
      </c>
      <c r="F178" s="57"/>
      <c r="G178" s="57"/>
      <c r="H178" s="34">
        <f t="shared" si="3"/>
        <v>10000</v>
      </c>
      <c r="I178" s="103" t="s">
        <v>574</v>
      </c>
    </row>
    <row r="179" spans="1:9" x14ac:dyDescent="0.25">
      <c r="A179" s="82" t="s">
        <v>981</v>
      </c>
      <c r="B179" s="60" t="s">
        <v>982</v>
      </c>
      <c r="C179" s="57" t="s">
        <v>976</v>
      </c>
      <c r="D179" s="57" t="s">
        <v>596</v>
      </c>
      <c r="E179" s="69">
        <v>0</v>
      </c>
      <c r="F179" s="57"/>
      <c r="G179" s="57"/>
      <c r="H179" s="34">
        <f t="shared" si="3"/>
        <v>0</v>
      </c>
      <c r="I179" s="103" t="s">
        <v>977</v>
      </c>
    </row>
    <row r="180" spans="1:9" x14ac:dyDescent="0.25">
      <c r="A180" s="82" t="s">
        <v>983</v>
      </c>
      <c r="B180" s="60" t="s">
        <v>984</v>
      </c>
      <c r="C180" s="57" t="s">
        <v>985</v>
      </c>
      <c r="D180" s="57" t="s">
        <v>596</v>
      </c>
      <c r="E180" s="69">
        <v>1500</v>
      </c>
      <c r="F180" s="57"/>
      <c r="G180" s="57"/>
      <c r="H180" s="34">
        <f t="shared" si="3"/>
        <v>1500</v>
      </c>
      <c r="I180" s="103" t="s">
        <v>574</v>
      </c>
    </row>
    <row r="181" spans="1:9" ht="16.5" thickBot="1" x14ac:dyDescent="0.3">
      <c r="A181" s="83" t="s">
        <v>986</v>
      </c>
      <c r="B181" s="63" t="s">
        <v>987</v>
      </c>
      <c r="C181" s="77"/>
      <c r="D181" s="77" t="s">
        <v>596</v>
      </c>
      <c r="E181" s="69">
        <v>10000</v>
      </c>
      <c r="F181" s="77"/>
      <c r="G181" s="77"/>
      <c r="H181" s="34">
        <f t="shared" si="3"/>
        <v>10000</v>
      </c>
      <c r="I181" s="104" t="s">
        <v>574</v>
      </c>
    </row>
    <row r="182" spans="1:9" ht="16.5" thickBot="1" x14ac:dyDescent="0.3">
      <c r="A182" s="123" t="s">
        <v>988</v>
      </c>
      <c r="B182" s="124"/>
      <c r="C182" s="124"/>
      <c r="D182" s="124"/>
      <c r="E182" s="124"/>
      <c r="F182" s="124"/>
      <c r="G182" s="124"/>
      <c r="H182" s="124"/>
      <c r="I182" s="125"/>
    </row>
    <row r="183" spans="1:9" x14ac:dyDescent="0.25">
      <c r="A183" s="81" t="s">
        <v>989</v>
      </c>
      <c r="B183" s="68" t="s">
        <v>990</v>
      </c>
      <c r="C183" s="69" t="s">
        <v>2233</v>
      </c>
      <c r="D183" s="69" t="s">
        <v>596</v>
      </c>
      <c r="E183" s="69">
        <v>3000</v>
      </c>
      <c r="F183" s="69"/>
      <c r="G183" s="69"/>
      <c r="H183" s="34">
        <f t="shared" si="3"/>
        <v>3000</v>
      </c>
      <c r="I183" s="102" t="s">
        <v>574</v>
      </c>
    </row>
    <row r="184" spans="1:9" x14ac:dyDescent="0.25">
      <c r="A184" s="82" t="s">
        <v>991</v>
      </c>
      <c r="B184" s="60" t="s">
        <v>992</v>
      </c>
      <c r="C184" s="57" t="s">
        <v>993</v>
      </c>
      <c r="D184" s="57" t="s">
        <v>646</v>
      </c>
      <c r="E184" s="69">
        <v>1500</v>
      </c>
      <c r="F184" s="57"/>
      <c r="G184" s="57"/>
      <c r="H184" s="34">
        <f t="shared" si="3"/>
        <v>1500</v>
      </c>
      <c r="I184" s="103" t="s">
        <v>574</v>
      </c>
    </row>
    <row r="185" spans="1:9" x14ac:dyDescent="0.25">
      <c r="A185" s="82" t="s">
        <v>994</v>
      </c>
      <c r="B185" s="60" t="s">
        <v>995</v>
      </c>
      <c r="C185" s="57" t="s">
        <v>2234</v>
      </c>
      <c r="D185" s="57" t="s">
        <v>596</v>
      </c>
      <c r="E185" s="69">
        <v>5000</v>
      </c>
      <c r="F185" s="57"/>
      <c r="G185" s="57"/>
      <c r="H185" s="34">
        <f t="shared" si="3"/>
        <v>5000</v>
      </c>
      <c r="I185" s="103" t="s">
        <v>574</v>
      </c>
    </row>
    <row r="186" spans="1:9" x14ac:dyDescent="0.25">
      <c r="A186" s="82" t="s">
        <v>996</v>
      </c>
      <c r="B186" s="60" t="s">
        <v>997</v>
      </c>
      <c r="C186" s="57" t="s">
        <v>998</v>
      </c>
      <c r="D186" s="57" t="s">
        <v>596</v>
      </c>
      <c r="E186" s="69">
        <v>0</v>
      </c>
      <c r="F186" s="57"/>
      <c r="G186" s="57"/>
      <c r="H186" s="34">
        <f t="shared" si="3"/>
        <v>0</v>
      </c>
      <c r="I186" s="103" t="s">
        <v>574</v>
      </c>
    </row>
    <row r="187" spans="1:9" x14ac:dyDescent="0.25">
      <c r="A187" s="82" t="s">
        <v>999</v>
      </c>
      <c r="B187" s="60" t="s">
        <v>1000</v>
      </c>
      <c r="C187" s="57" t="s">
        <v>2235</v>
      </c>
      <c r="D187" s="57" t="s">
        <v>596</v>
      </c>
      <c r="E187" s="69">
        <v>7100</v>
      </c>
      <c r="F187" s="57"/>
      <c r="G187" s="57"/>
      <c r="H187" s="34">
        <f t="shared" si="3"/>
        <v>7100</v>
      </c>
      <c r="I187" s="103" t="s">
        <v>574</v>
      </c>
    </row>
    <row r="188" spans="1:9" x14ac:dyDescent="0.25">
      <c r="A188" s="82" t="s">
        <v>1001</v>
      </c>
      <c r="B188" s="60" t="s">
        <v>1002</v>
      </c>
      <c r="C188" s="57" t="s">
        <v>1003</v>
      </c>
      <c r="D188" s="57" t="s">
        <v>593</v>
      </c>
      <c r="E188" s="69">
        <v>1</v>
      </c>
      <c r="F188" s="57"/>
      <c r="G188" s="57"/>
      <c r="H188" s="34">
        <f t="shared" si="3"/>
        <v>1</v>
      </c>
      <c r="I188" s="103" t="s">
        <v>577</v>
      </c>
    </row>
    <row r="189" spans="1:9" x14ac:dyDescent="0.25">
      <c r="A189" s="82" t="s">
        <v>1001</v>
      </c>
      <c r="B189" s="60" t="s">
        <v>1002</v>
      </c>
      <c r="C189" s="57" t="s">
        <v>1003</v>
      </c>
      <c r="D189" s="57" t="s">
        <v>593</v>
      </c>
      <c r="E189" s="69">
        <v>6000</v>
      </c>
      <c r="F189" s="57"/>
      <c r="G189" s="57"/>
      <c r="H189" s="34">
        <f t="shared" si="3"/>
        <v>6000</v>
      </c>
      <c r="I189" s="103" t="s">
        <v>574</v>
      </c>
    </row>
    <row r="190" spans="1:9" x14ac:dyDescent="0.25">
      <c r="A190" s="82" t="s">
        <v>1004</v>
      </c>
      <c r="B190" s="60" t="s">
        <v>1005</v>
      </c>
      <c r="C190" s="57" t="s">
        <v>1006</v>
      </c>
      <c r="D190" s="57" t="s">
        <v>601</v>
      </c>
      <c r="E190" s="69">
        <v>67</v>
      </c>
      <c r="F190" s="57">
        <v>9</v>
      </c>
      <c r="G190" s="57"/>
      <c r="H190" s="34">
        <f t="shared" si="3"/>
        <v>58</v>
      </c>
      <c r="I190" s="103" t="s">
        <v>577</v>
      </c>
    </row>
    <row r="191" spans="1:9" x14ac:dyDescent="0.25">
      <c r="A191" s="82" t="s">
        <v>1007</v>
      </c>
      <c r="B191" s="60" t="s">
        <v>1008</v>
      </c>
      <c r="C191" s="57" t="s">
        <v>2236</v>
      </c>
      <c r="D191" s="57" t="s">
        <v>596</v>
      </c>
      <c r="E191" s="69">
        <v>1000</v>
      </c>
      <c r="F191" s="57"/>
      <c r="G191" s="57"/>
      <c r="H191" s="34">
        <f t="shared" si="3"/>
        <v>1000</v>
      </c>
      <c r="I191" s="103" t="s">
        <v>574</v>
      </c>
    </row>
    <row r="192" spans="1:9" x14ac:dyDescent="0.25">
      <c r="A192" s="82" t="s">
        <v>1009</v>
      </c>
      <c r="B192" s="60" t="s">
        <v>1010</v>
      </c>
      <c r="C192" s="57" t="s">
        <v>2237</v>
      </c>
      <c r="D192" s="57" t="s">
        <v>596</v>
      </c>
      <c r="E192" s="69">
        <v>7000</v>
      </c>
      <c r="F192" s="57"/>
      <c r="G192" s="57"/>
      <c r="H192" s="34">
        <f t="shared" si="3"/>
        <v>7000</v>
      </c>
      <c r="I192" s="103" t="s">
        <v>574</v>
      </c>
    </row>
    <row r="193" spans="1:9" x14ac:dyDescent="0.25">
      <c r="A193" s="82" t="s">
        <v>1011</v>
      </c>
      <c r="B193" s="60" t="s">
        <v>1012</v>
      </c>
      <c r="C193" s="57" t="s">
        <v>2238</v>
      </c>
      <c r="D193" s="57" t="s">
        <v>659</v>
      </c>
      <c r="E193" s="69">
        <v>1000</v>
      </c>
      <c r="F193" s="57"/>
      <c r="G193" s="57"/>
      <c r="H193" s="34">
        <f t="shared" si="3"/>
        <v>1000</v>
      </c>
      <c r="I193" s="103" t="s">
        <v>574</v>
      </c>
    </row>
    <row r="194" spans="1:9" x14ac:dyDescent="0.25">
      <c r="A194" s="82" t="s">
        <v>1013</v>
      </c>
      <c r="B194" s="60" t="s">
        <v>1014</v>
      </c>
      <c r="C194" s="57" t="s">
        <v>2239</v>
      </c>
      <c r="D194" s="57" t="s">
        <v>596</v>
      </c>
      <c r="E194" s="69">
        <v>300</v>
      </c>
      <c r="F194" s="57"/>
      <c r="G194" s="57"/>
      <c r="H194" s="34">
        <f t="shared" si="3"/>
        <v>300</v>
      </c>
      <c r="I194" s="103" t="s">
        <v>574</v>
      </c>
    </row>
    <row r="195" spans="1:9" x14ac:dyDescent="0.25">
      <c r="A195" s="82" t="s">
        <v>1015</v>
      </c>
      <c r="B195" s="60" t="s">
        <v>1016</v>
      </c>
      <c r="C195" s="57" t="s">
        <v>2240</v>
      </c>
      <c r="D195" s="57" t="s">
        <v>596</v>
      </c>
      <c r="E195" s="69">
        <v>4000</v>
      </c>
      <c r="F195" s="57"/>
      <c r="G195" s="57"/>
      <c r="H195" s="34">
        <f t="shared" si="3"/>
        <v>4000</v>
      </c>
      <c r="I195" s="103" t="s">
        <v>574</v>
      </c>
    </row>
    <row r="196" spans="1:9" x14ac:dyDescent="0.25">
      <c r="A196" s="82" t="s">
        <v>1017</v>
      </c>
      <c r="B196" s="60" t="s">
        <v>1018</v>
      </c>
      <c r="C196" s="57" t="s">
        <v>2241</v>
      </c>
      <c r="D196" s="57" t="s">
        <v>596</v>
      </c>
      <c r="E196" s="69">
        <v>2000</v>
      </c>
      <c r="F196" s="57"/>
      <c r="G196" s="57"/>
      <c r="H196" s="34">
        <f t="shared" si="3"/>
        <v>2000</v>
      </c>
      <c r="I196" s="103" t="s">
        <v>574</v>
      </c>
    </row>
    <row r="197" spans="1:9" x14ac:dyDescent="0.25">
      <c r="A197" s="82" t="s">
        <v>1019</v>
      </c>
      <c r="B197" s="60" t="s">
        <v>1020</v>
      </c>
      <c r="C197" s="57" t="s">
        <v>2242</v>
      </c>
      <c r="D197" s="57" t="s">
        <v>596</v>
      </c>
      <c r="E197" s="69">
        <v>1250</v>
      </c>
      <c r="F197" s="57"/>
      <c r="G197" s="57"/>
      <c r="H197" s="34">
        <f t="shared" si="3"/>
        <v>1250</v>
      </c>
      <c r="I197" s="103" t="s">
        <v>574</v>
      </c>
    </row>
    <row r="198" spans="1:9" x14ac:dyDescent="0.25">
      <c r="A198" s="82" t="s">
        <v>1021</v>
      </c>
      <c r="B198" s="60" t="s">
        <v>1022</v>
      </c>
      <c r="C198" s="57" t="s">
        <v>2243</v>
      </c>
      <c r="D198" s="57" t="s">
        <v>646</v>
      </c>
      <c r="E198" s="69">
        <v>1080</v>
      </c>
      <c r="F198" s="57"/>
      <c r="G198" s="57"/>
      <c r="H198" s="34">
        <f t="shared" si="3"/>
        <v>1080</v>
      </c>
      <c r="I198" s="103" t="s">
        <v>574</v>
      </c>
    </row>
    <row r="199" spans="1:9" x14ac:dyDescent="0.25">
      <c r="A199" s="82" t="s">
        <v>1023</v>
      </c>
      <c r="B199" s="60" t="s">
        <v>1024</v>
      </c>
      <c r="C199" s="57" t="s">
        <v>2244</v>
      </c>
      <c r="D199" s="57" t="s">
        <v>601</v>
      </c>
      <c r="E199" s="69">
        <v>3000</v>
      </c>
      <c r="F199" s="57"/>
      <c r="G199" s="57"/>
      <c r="H199" s="34">
        <f t="shared" si="3"/>
        <v>3000</v>
      </c>
      <c r="I199" s="103" t="s">
        <v>574</v>
      </c>
    </row>
    <row r="200" spans="1:9" x14ac:dyDescent="0.25">
      <c r="A200" s="82" t="s">
        <v>1025</v>
      </c>
      <c r="B200" s="60" t="s">
        <v>1026</v>
      </c>
      <c r="C200" s="57" t="s">
        <v>2245</v>
      </c>
      <c r="D200" s="57" t="s">
        <v>596</v>
      </c>
      <c r="E200" s="69">
        <v>1350</v>
      </c>
      <c r="F200" s="57"/>
      <c r="G200" s="57"/>
      <c r="H200" s="34">
        <f t="shared" si="3"/>
        <v>1350</v>
      </c>
      <c r="I200" s="103" t="s">
        <v>574</v>
      </c>
    </row>
    <row r="201" spans="1:9" x14ac:dyDescent="0.25">
      <c r="A201" s="82" t="s">
        <v>1027</v>
      </c>
      <c r="B201" s="60" t="s">
        <v>1028</v>
      </c>
      <c r="C201" s="57" t="s">
        <v>2246</v>
      </c>
      <c r="D201" s="57" t="s">
        <v>596</v>
      </c>
      <c r="E201" s="69">
        <v>500</v>
      </c>
      <c r="F201" s="57"/>
      <c r="G201" s="57"/>
      <c r="H201" s="34">
        <f t="shared" si="3"/>
        <v>500</v>
      </c>
      <c r="I201" s="103" t="s">
        <v>574</v>
      </c>
    </row>
    <row r="202" spans="1:9" x14ac:dyDescent="0.25">
      <c r="A202" s="82" t="s">
        <v>1029</v>
      </c>
      <c r="B202" s="60" t="s">
        <v>1030</v>
      </c>
      <c r="C202" s="57" t="s">
        <v>2247</v>
      </c>
      <c r="D202" s="57" t="s">
        <v>596</v>
      </c>
      <c r="E202" s="69">
        <v>1100</v>
      </c>
      <c r="F202" s="57"/>
      <c r="G202" s="57"/>
      <c r="H202" s="34">
        <f t="shared" si="3"/>
        <v>1100</v>
      </c>
      <c r="I202" s="103" t="s">
        <v>574</v>
      </c>
    </row>
    <row r="203" spans="1:9" x14ac:dyDescent="0.25">
      <c r="A203" s="82" t="s">
        <v>1031</v>
      </c>
      <c r="B203" s="60" t="s">
        <v>1032</v>
      </c>
      <c r="C203" s="57" t="s">
        <v>2248</v>
      </c>
      <c r="D203" s="57" t="s">
        <v>596</v>
      </c>
      <c r="E203" s="69">
        <v>2000</v>
      </c>
      <c r="F203" s="57"/>
      <c r="G203" s="57"/>
      <c r="H203" s="34">
        <f t="shared" si="3"/>
        <v>2000</v>
      </c>
      <c r="I203" s="103" t="s">
        <v>574</v>
      </c>
    </row>
    <row r="204" spans="1:9" x14ac:dyDescent="0.25">
      <c r="A204" s="82" t="s">
        <v>1033</v>
      </c>
      <c r="B204" s="60" t="s">
        <v>1034</v>
      </c>
      <c r="C204" s="57" t="s">
        <v>1035</v>
      </c>
      <c r="D204" s="57" t="s">
        <v>646</v>
      </c>
      <c r="E204" s="69">
        <v>7000</v>
      </c>
      <c r="F204" s="57"/>
      <c r="G204" s="57"/>
      <c r="H204" s="34">
        <f t="shared" si="3"/>
        <v>7000</v>
      </c>
      <c r="I204" s="103" t="s">
        <v>574</v>
      </c>
    </row>
    <row r="205" spans="1:9" x14ac:dyDescent="0.25">
      <c r="A205" s="82" t="s">
        <v>1036</v>
      </c>
      <c r="B205" s="60" t="s">
        <v>1037</v>
      </c>
      <c r="C205" s="57" t="s">
        <v>2249</v>
      </c>
      <c r="D205" s="57" t="s">
        <v>596</v>
      </c>
      <c r="E205" s="69">
        <v>10000</v>
      </c>
      <c r="F205" s="57"/>
      <c r="G205" s="57"/>
      <c r="H205" s="34">
        <f t="shared" ref="H205:H268" si="4">+(E205-F205)+G205</f>
        <v>10000</v>
      </c>
      <c r="I205" s="103" t="s">
        <v>574</v>
      </c>
    </row>
    <row r="206" spans="1:9" x14ac:dyDescent="0.25">
      <c r="A206" s="82" t="s">
        <v>1038</v>
      </c>
      <c r="B206" s="60" t="s">
        <v>1039</v>
      </c>
      <c r="C206" s="57" t="s">
        <v>2250</v>
      </c>
      <c r="D206" s="57" t="s">
        <v>596</v>
      </c>
      <c r="E206" s="69">
        <v>3250</v>
      </c>
      <c r="F206" s="57"/>
      <c r="G206" s="57"/>
      <c r="H206" s="34">
        <f t="shared" si="4"/>
        <v>3250</v>
      </c>
      <c r="I206" s="103" t="s">
        <v>574</v>
      </c>
    </row>
    <row r="207" spans="1:9" x14ac:dyDescent="0.25">
      <c r="A207" s="82" t="s">
        <v>1040</v>
      </c>
      <c r="B207" s="60" t="s">
        <v>1041</v>
      </c>
      <c r="C207" s="57" t="s">
        <v>2251</v>
      </c>
      <c r="D207" s="57" t="s">
        <v>596</v>
      </c>
      <c r="E207" s="69">
        <v>2000</v>
      </c>
      <c r="F207" s="57"/>
      <c r="G207" s="57"/>
      <c r="H207" s="34">
        <f t="shared" si="4"/>
        <v>2000</v>
      </c>
      <c r="I207" s="103" t="s">
        <v>574</v>
      </c>
    </row>
    <row r="208" spans="1:9" x14ac:dyDescent="0.25">
      <c r="A208" s="82" t="s">
        <v>1042</v>
      </c>
      <c r="B208" s="60" t="s">
        <v>1043</v>
      </c>
      <c r="C208" s="57" t="s">
        <v>1003</v>
      </c>
      <c r="D208" s="57" t="s">
        <v>593</v>
      </c>
      <c r="E208" s="69">
        <v>2</v>
      </c>
      <c r="F208" s="57"/>
      <c r="G208" s="57"/>
      <c r="H208" s="34">
        <f t="shared" si="4"/>
        <v>2</v>
      </c>
      <c r="I208" s="103" t="s">
        <v>577</v>
      </c>
    </row>
    <row r="209" spans="1:9" x14ac:dyDescent="0.25">
      <c r="A209" s="82" t="s">
        <v>1044</v>
      </c>
      <c r="B209" s="60" t="s">
        <v>1045</v>
      </c>
      <c r="C209" s="57" t="s">
        <v>2252</v>
      </c>
      <c r="D209" s="57" t="s">
        <v>659</v>
      </c>
      <c r="E209" s="69">
        <v>1000</v>
      </c>
      <c r="F209" s="57"/>
      <c r="G209" s="57"/>
      <c r="H209" s="34">
        <f t="shared" si="4"/>
        <v>1000</v>
      </c>
      <c r="I209" s="103" t="s">
        <v>574</v>
      </c>
    </row>
    <row r="210" spans="1:9" x14ac:dyDescent="0.25">
      <c r="A210" s="82" t="s">
        <v>1046</v>
      </c>
      <c r="B210" s="60" t="s">
        <v>1047</v>
      </c>
      <c r="C210" s="57" t="s">
        <v>2253</v>
      </c>
      <c r="D210" s="57" t="s">
        <v>596</v>
      </c>
      <c r="E210" s="69">
        <v>1250</v>
      </c>
      <c r="F210" s="57"/>
      <c r="G210" s="57"/>
      <c r="H210" s="34">
        <f t="shared" si="4"/>
        <v>1250</v>
      </c>
      <c r="I210" s="103" t="s">
        <v>574</v>
      </c>
    </row>
    <row r="211" spans="1:9" x14ac:dyDescent="0.25">
      <c r="A211" s="82" t="s">
        <v>1048</v>
      </c>
      <c r="B211" s="60" t="s">
        <v>1049</v>
      </c>
      <c r="C211" s="57" t="s">
        <v>2254</v>
      </c>
      <c r="D211" s="57" t="s">
        <v>596</v>
      </c>
      <c r="E211" s="69">
        <v>3000</v>
      </c>
      <c r="F211" s="57"/>
      <c r="G211" s="57"/>
      <c r="H211" s="34">
        <f t="shared" si="4"/>
        <v>3000</v>
      </c>
      <c r="I211" s="103" t="s">
        <v>574</v>
      </c>
    </row>
    <row r="212" spans="1:9" x14ac:dyDescent="0.25">
      <c r="A212" s="82" t="s">
        <v>1050</v>
      </c>
      <c r="B212" s="60" t="s">
        <v>1051</v>
      </c>
      <c r="C212" s="57" t="s">
        <v>1052</v>
      </c>
      <c r="D212" s="57" t="s">
        <v>596</v>
      </c>
      <c r="E212" s="69">
        <v>0</v>
      </c>
      <c r="F212" s="57"/>
      <c r="G212" s="57"/>
      <c r="H212" s="34">
        <f t="shared" si="4"/>
        <v>0</v>
      </c>
      <c r="I212" s="103" t="s">
        <v>574</v>
      </c>
    </row>
    <row r="213" spans="1:9" x14ac:dyDescent="0.25">
      <c r="A213" s="82" t="s">
        <v>1053</v>
      </c>
      <c r="B213" s="60" t="s">
        <v>1054</v>
      </c>
      <c r="C213" s="57" t="s">
        <v>2235</v>
      </c>
      <c r="D213" s="57" t="s">
        <v>596</v>
      </c>
      <c r="E213" s="69">
        <v>250</v>
      </c>
      <c r="F213" s="57"/>
      <c r="G213" s="57"/>
      <c r="H213" s="34">
        <f t="shared" si="4"/>
        <v>250</v>
      </c>
      <c r="I213" s="103" t="s">
        <v>574</v>
      </c>
    </row>
    <row r="214" spans="1:9" x14ac:dyDescent="0.25">
      <c r="A214" s="82" t="s">
        <v>1055</v>
      </c>
      <c r="B214" s="60" t="s">
        <v>1056</v>
      </c>
      <c r="C214" s="57" t="s">
        <v>2255</v>
      </c>
      <c r="D214" s="57" t="s">
        <v>596</v>
      </c>
      <c r="E214" s="69">
        <v>2000</v>
      </c>
      <c r="F214" s="57"/>
      <c r="G214" s="57"/>
      <c r="H214" s="34">
        <f t="shared" si="4"/>
        <v>2000</v>
      </c>
      <c r="I214" s="103" t="s">
        <v>574</v>
      </c>
    </row>
    <row r="215" spans="1:9" x14ac:dyDescent="0.25">
      <c r="A215" s="82" t="s">
        <v>1057</v>
      </c>
      <c r="B215" s="60" t="s">
        <v>1058</v>
      </c>
      <c r="C215" s="57" t="s">
        <v>2256</v>
      </c>
      <c r="D215" s="57" t="s">
        <v>646</v>
      </c>
      <c r="E215" s="69">
        <v>70</v>
      </c>
      <c r="F215" s="57"/>
      <c r="G215" s="57"/>
      <c r="H215" s="34">
        <f t="shared" si="4"/>
        <v>70</v>
      </c>
      <c r="I215" s="103" t="s">
        <v>574</v>
      </c>
    </row>
    <row r="216" spans="1:9" x14ac:dyDescent="0.25">
      <c r="A216" s="82" t="s">
        <v>1059</v>
      </c>
      <c r="B216" s="60" t="s">
        <v>1060</v>
      </c>
      <c r="C216" s="57" t="s">
        <v>2257</v>
      </c>
      <c r="D216" s="57" t="s">
        <v>601</v>
      </c>
      <c r="E216" s="69">
        <v>450</v>
      </c>
      <c r="F216" s="57"/>
      <c r="G216" s="57"/>
      <c r="H216" s="34">
        <f t="shared" si="4"/>
        <v>450</v>
      </c>
      <c r="I216" s="103" t="s">
        <v>574</v>
      </c>
    </row>
    <row r="217" spans="1:9" x14ac:dyDescent="0.25">
      <c r="A217" s="82" t="s">
        <v>1061</v>
      </c>
      <c r="B217" s="60" t="s">
        <v>1062</v>
      </c>
      <c r="C217" s="57" t="s">
        <v>1063</v>
      </c>
      <c r="D217" s="57" t="s">
        <v>596</v>
      </c>
      <c r="E217" s="69">
        <v>50</v>
      </c>
      <c r="F217" s="57"/>
      <c r="G217" s="57"/>
      <c r="H217" s="34">
        <f t="shared" si="4"/>
        <v>50</v>
      </c>
      <c r="I217" s="103" t="s">
        <v>574</v>
      </c>
    </row>
    <row r="218" spans="1:9" x14ac:dyDescent="0.25">
      <c r="A218" s="82" t="s">
        <v>1064</v>
      </c>
      <c r="B218" s="60" t="s">
        <v>1065</v>
      </c>
      <c r="C218" s="57" t="s">
        <v>2258</v>
      </c>
      <c r="D218" s="57" t="s">
        <v>646</v>
      </c>
      <c r="E218" s="69">
        <v>500</v>
      </c>
      <c r="F218" s="57"/>
      <c r="G218" s="57"/>
      <c r="H218" s="34">
        <f t="shared" si="4"/>
        <v>500</v>
      </c>
      <c r="I218" s="103" t="s">
        <v>574</v>
      </c>
    </row>
    <row r="219" spans="1:9" x14ac:dyDescent="0.25">
      <c r="A219" s="82" t="s">
        <v>1066</v>
      </c>
      <c r="B219" s="60" t="s">
        <v>1067</v>
      </c>
      <c r="C219" s="57" t="s">
        <v>2259</v>
      </c>
      <c r="D219" s="57" t="s">
        <v>601</v>
      </c>
      <c r="E219" s="69">
        <v>0</v>
      </c>
      <c r="F219" s="57"/>
      <c r="G219" s="57"/>
      <c r="H219" s="34">
        <f t="shared" si="4"/>
        <v>0</v>
      </c>
      <c r="I219" s="103" t="s">
        <v>574</v>
      </c>
    </row>
    <row r="220" spans="1:9" x14ac:dyDescent="0.25">
      <c r="A220" s="82" t="s">
        <v>1068</v>
      </c>
      <c r="B220" s="60" t="s">
        <v>1069</v>
      </c>
      <c r="C220" s="57" t="s">
        <v>2260</v>
      </c>
      <c r="D220" s="57" t="s">
        <v>596</v>
      </c>
      <c r="E220" s="69">
        <v>0</v>
      </c>
      <c r="F220" s="57"/>
      <c r="G220" s="57"/>
      <c r="H220" s="34">
        <f t="shared" si="4"/>
        <v>0</v>
      </c>
      <c r="I220" s="103" t="s">
        <v>574</v>
      </c>
    </row>
    <row r="221" spans="1:9" x14ac:dyDescent="0.25">
      <c r="A221" s="82" t="s">
        <v>1070</v>
      </c>
      <c r="B221" s="60" t="s">
        <v>2261</v>
      </c>
      <c r="C221" s="57" t="s">
        <v>998</v>
      </c>
      <c r="D221" s="57" t="s">
        <v>596</v>
      </c>
      <c r="E221" s="69">
        <v>1</v>
      </c>
      <c r="F221" s="57"/>
      <c r="G221" s="57"/>
      <c r="H221" s="34">
        <f t="shared" si="4"/>
        <v>1</v>
      </c>
      <c r="I221" s="103" t="s">
        <v>610</v>
      </c>
    </row>
    <row r="222" spans="1:9" x14ac:dyDescent="0.25">
      <c r="A222" s="82" t="s">
        <v>1071</v>
      </c>
      <c r="B222" s="60" t="s">
        <v>1072</v>
      </c>
      <c r="C222" s="57" t="s">
        <v>1073</v>
      </c>
      <c r="D222" s="57" t="s">
        <v>1074</v>
      </c>
      <c r="E222" s="69">
        <v>175</v>
      </c>
      <c r="F222" s="57"/>
      <c r="G222" s="57"/>
      <c r="H222" s="34">
        <f t="shared" si="4"/>
        <v>175</v>
      </c>
      <c r="I222" s="103" t="s">
        <v>574</v>
      </c>
    </row>
    <row r="223" spans="1:9" x14ac:dyDescent="0.25">
      <c r="A223" s="82" t="s">
        <v>1075</v>
      </c>
      <c r="B223" s="60" t="s">
        <v>1076</v>
      </c>
      <c r="C223" s="57" t="s">
        <v>1077</v>
      </c>
      <c r="D223" s="57" t="s">
        <v>596</v>
      </c>
      <c r="E223" s="69">
        <v>1000</v>
      </c>
      <c r="F223" s="57"/>
      <c r="G223" s="57"/>
      <c r="H223" s="34">
        <f t="shared" si="4"/>
        <v>1000</v>
      </c>
      <c r="I223" s="103" t="s">
        <v>574</v>
      </c>
    </row>
    <row r="224" spans="1:9" x14ac:dyDescent="0.25">
      <c r="A224" s="82" t="s">
        <v>1078</v>
      </c>
      <c r="B224" s="60" t="s">
        <v>1079</v>
      </c>
      <c r="C224" s="57" t="s">
        <v>2262</v>
      </c>
      <c r="D224" s="57" t="s">
        <v>1080</v>
      </c>
      <c r="E224" s="69">
        <v>2500</v>
      </c>
      <c r="F224" s="57">
        <v>50</v>
      </c>
      <c r="G224" s="57"/>
      <c r="H224" s="34">
        <f t="shared" si="4"/>
        <v>2450</v>
      </c>
      <c r="I224" s="103" t="s">
        <v>574</v>
      </c>
    </row>
    <row r="225" spans="1:9" x14ac:dyDescent="0.25">
      <c r="A225" s="82" t="s">
        <v>1081</v>
      </c>
      <c r="B225" s="60" t="s">
        <v>1082</v>
      </c>
      <c r="C225" s="57" t="s">
        <v>2235</v>
      </c>
      <c r="D225" s="57" t="s">
        <v>596</v>
      </c>
      <c r="E225" s="69">
        <v>1000</v>
      </c>
      <c r="F225" s="57"/>
      <c r="G225" s="57"/>
      <c r="H225" s="34">
        <f t="shared" si="4"/>
        <v>1000</v>
      </c>
      <c r="I225" s="103" t="s">
        <v>574</v>
      </c>
    </row>
    <row r="226" spans="1:9" x14ac:dyDescent="0.25">
      <c r="A226" s="82" t="s">
        <v>1083</v>
      </c>
      <c r="B226" s="60" t="s">
        <v>1084</v>
      </c>
      <c r="C226" s="57" t="s">
        <v>2263</v>
      </c>
      <c r="D226" s="57" t="s">
        <v>646</v>
      </c>
      <c r="E226" s="69">
        <v>1000</v>
      </c>
      <c r="F226" s="57"/>
      <c r="G226" s="57"/>
      <c r="H226" s="34">
        <f t="shared" si="4"/>
        <v>1000</v>
      </c>
      <c r="I226" s="103" t="s">
        <v>1085</v>
      </c>
    </row>
    <row r="227" spans="1:9" x14ac:dyDescent="0.25">
      <c r="A227" s="82" t="s">
        <v>1086</v>
      </c>
      <c r="B227" s="60" t="s">
        <v>1087</v>
      </c>
      <c r="C227" s="57" t="s">
        <v>2264</v>
      </c>
      <c r="D227" s="57" t="s">
        <v>596</v>
      </c>
      <c r="E227" s="69">
        <v>3000</v>
      </c>
      <c r="F227" s="57"/>
      <c r="G227" s="57"/>
      <c r="H227" s="34">
        <f t="shared" si="4"/>
        <v>3000</v>
      </c>
      <c r="I227" s="103" t="s">
        <v>574</v>
      </c>
    </row>
    <row r="228" spans="1:9" x14ac:dyDescent="0.25">
      <c r="A228" s="82" t="s">
        <v>1088</v>
      </c>
      <c r="B228" s="60" t="s">
        <v>1089</v>
      </c>
      <c r="C228" s="57"/>
      <c r="D228" s="57"/>
      <c r="E228" s="69">
        <v>0</v>
      </c>
      <c r="F228" s="57"/>
      <c r="G228" s="57"/>
      <c r="H228" s="34">
        <f t="shared" si="4"/>
        <v>0</v>
      </c>
      <c r="I228" s="103" t="s">
        <v>610</v>
      </c>
    </row>
    <row r="229" spans="1:9" x14ac:dyDescent="0.25">
      <c r="A229" s="82" t="s">
        <v>1090</v>
      </c>
      <c r="B229" s="60" t="s">
        <v>1091</v>
      </c>
      <c r="C229" s="57"/>
      <c r="D229" s="57"/>
      <c r="E229" s="69">
        <v>1</v>
      </c>
      <c r="F229" s="57"/>
      <c r="G229" s="57"/>
      <c r="H229" s="34">
        <f t="shared" si="4"/>
        <v>1</v>
      </c>
      <c r="I229" s="103" t="s">
        <v>610</v>
      </c>
    </row>
    <row r="230" spans="1:9" x14ac:dyDescent="0.25">
      <c r="A230" s="82" t="s">
        <v>1092</v>
      </c>
      <c r="B230" s="60" t="s">
        <v>1093</v>
      </c>
      <c r="C230" s="57"/>
      <c r="D230" s="57"/>
      <c r="E230" s="69">
        <v>2</v>
      </c>
      <c r="F230" s="57"/>
      <c r="G230" s="57"/>
      <c r="H230" s="34">
        <f t="shared" si="4"/>
        <v>2</v>
      </c>
      <c r="I230" s="103" t="s">
        <v>610</v>
      </c>
    </row>
    <row r="231" spans="1:9" x14ac:dyDescent="0.25">
      <c r="A231" s="82" t="s">
        <v>1094</v>
      </c>
      <c r="B231" s="60" t="s">
        <v>1095</v>
      </c>
      <c r="C231" s="57" t="s">
        <v>2265</v>
      </c>
      <c r="D231" s="57" t="s">
        <v>1096</v>
      </c>
      <c r="E231" s="69">
        <v>0</v>
      </c>
      <c r="F231" s="57"/>
      <c r="G231" s="57"/>
      <c r="H231" s="34">
        <f t="shared" si="4"/>
        <v>0</v>
      </c>
      <c r="I231" s="103" t="s">
        <v>574</v>
      </c>
    </row>
    <row r="232" spans="1:9" x14ac:dyDescent="0.25">
      <c r="A232" s="82" t="s">
        <v>1097</v>
      </c>
      <c r="B232" s="60" t="s">
        <v>1098</v>
      </c>
      <c r="C232" s="57" t="s">
        <v>2266</v>
      </c>
      <c r="D232" s="57" t="s">
        <v>596</v>
      </c>
      <c r="E232" s="69">
        <v>2000</v>
      </c>
      <c r="F232" s="57"/>
      <c r="G232" s="57"/>
      <c r="H232" s="34">
        <f t="shared" si="4"/>
        <v>2000</v>
      </c>
      <c r="I232" s="103" t="s">
        <v>574</v>
      </c>
    </row>
    <row r="233" spans="1:9" ht="16.5" thickBot="1" x14ac:dyDescent="0.3">
      <c r="A233" s="83" t="s">
        <v>1099</v>
      </c>
      <c r="B233" s="63" t="s">
        <v>1100</v>
      </c>
      <c r="C233" s="77"/>
      <c r="D233" s="77" t="s">
        <v>601</v>
      </c>
      <c r="E233" s="69">
        <v>0</v>
      </c>
      <c r="F233" s="77"/>
      <c r="G233" s="77"/>
      <c r="H233" s="34">
        <f t="shared" si="4"/>
        <v>0</v>
      </c>
      <c r="I233" s="104" t="s">
        <v>577</v>
      </c>
    </row>
    <row r="234" spans="1:9" ht="16.5" thickBot="1" x14ac:dyDescent="0.3">
      <c r="A234" s="123" t="s">
        <v>1101</v>
      </c>
      <c r="B234" s="124"/>
      <c r="C234" s="124"/>
      <c r="D234" s="124"/>
      <c r="E234" s="124"/>
      <c r="F234" s="124"/>
      <c r="G234" s="124"/>
      <c r="H234" s="124"/>
      <c r="I234" s="125"/>
    </row>
    <row r="235" spans="1:9" x14ac:dyDescent="0.25">
      <c r="A235" s="81" t="s">
        <v>1102</v>
      </c>
      <c r="B235" s="68" t="s">
        <v>1103</v>
      </c>
      <c r="C235" s="69" t="s">
        <v>1104</v>
      </c>
      <c r="D235" s="69" t="s">
        <v>773</v>
      </c>
      <c r="E235" s="69">
        <v>1</v>
      </c>
      <c r="F235" s="69"/>
      <c r="G235" s="69"/>
      <c r="H235" s="34">
        <f t="shared" si="4"/>
        <v>1</v>
      </c>
      <c r="I235" s="102" t="s">
        <v>577</v>
      </c>
    </row>
    <row r="236" spans="1:9" x14ac:dyDescent="0.25">
      <c r="A236" s="82" t="s">
        <v>1105</v>
      </c>
      <c r="B236" s="60" t="s">
        <v>1106</v>
      </c>
      <c r="C236" s="57" t="s">
        <v>1107</v>
      </c>
      <c r="D236" s="57" t="s">
        <v>773</v>
      </c>
      <c r="E236" s="69">
        <v>0</v>
      </c>
      <c r="F236" s="57"/>
      <c r="G236" s="57"/>
      <c r="H236" s="34">
        <f t="shared" si="4"/>
        <v>0</v>
      </c>
      <c r="I236" s="103" t="s">
        <v>574</v>
      </c>
    </row>
    <row r="237" spans="1:9" ht="16.5" thickBot="1" x14ac:dyDescent="0.3">
      <c r="A237" s="83" t="s">
        <v>1108</v>
      </c>
      <c r="B237" s="63" t="s">
        <v>1109</v>
      </c>
      <c r="C237" s="77" t="s">
        <v>2267</v>
      </c>
      <c r="D237" s="77" t="s">
        <v>773</v>
      </c>
      <c r="E237" s="69">
        <v>100</v>
      </c>
      <c r="F237" s="77"/>
      <c r="G237" s="77"/>
      <c r="H237" s="34">
        <f t="shared" si="4"/>
        <v>100</v>
      </c>
      <c r="I237" s="104" t="s">
        <v>574</v>
      </c>
    </row>
    <row r="238" spans="1:9" ht="16.5" thickBot="1" x14ac:dyDescent="0.3">
      <c r="A238" s="123" t="s">
        <v>1110</v>
      </c>
      <c r="B238" s="124"/>
      <c r="C238" s="124"/>
      <c r="D238" s="124"/>
      <c r="E238" s="124"/>
      <c r="F238" s="124"/>
      <c r="G238" s="124"/>
      <c r="H238" s="124"/>
      <c r="I238" s="125"/>
    </row>
    <row r="239" spans="1:9" x14ac:dyDescent="0.25">
      <c r="A239" s="81" t="s">
        <v>1111</v>
      </c>
      <c r="B239" s="68" t="s">
        <v>1112</v>
      </c>
      <c r="C239" s="69" t="s">
        <v>2268</v>
      </c>
      <c r="D239" s="69" t="s">
        <v>1113</v>
      </c>
      <c r="E239" s="69">
        <v>750</v>
      </c>
      <c r="F239" s="69"/>
      <c r="G239" s="69"/>
      <c r="H239" s="34">
        <f t="shared" si="4"/>
        <v>750</v>
      </c>
      <c r="I239" s="102" t="s">
        <v>574</v>
      </c>
    </row>
    <row r="240" spans="1:9" x14ac:dyDescent="0.25">
      <c r="A240" s="82" t="s">
        <v>1114</v>
      </c>
      <c r="B240" s="60" t="s">
        <v>1115</v>
      </c>
      <c r="C240" s="57" t="s">
        <v>2269</v>
      </c>
      <c r="D240" s="57" t="s">
        <v>596</v>
      </c>
      <c r="E240" s="69">
        <v>4500</v>
      </c>
      <c r="F240" s="57"/>
      <c r="G240" s="57"/>
      <c r="H240" s="34">
        <f t="shared" si="4"/>
        <v>4500</v>
      </c>
      <c r="I240" s="103" t="s">
        <v>574</v>
      </c>
    </row>
    <row r="241" spans="1:9" x14ac:dyDescent="0.25">
      <c r="A241" s="82" t="s">
        <v>1116</v>
      </c>
      <c r="B241" s="60" t="s">
        <v>1117</v>
      </c>
      <c r="C241" s="57" t="s">
        <v>1118</v>
      </c>
      <c r="D241" s="57" t="s">
        <v>1119</v>
      </c>
      <c r="E241" s="69">
        <v>500</v>
      </c>
      <c r="F241" s="57"/>
      <c r="G241" s="57"/>
      <c r="H241" s="34">
        <f t="shared" si="4"/>
        <v>500</v>
      </c>
      <c r="I241" s="103" t="s">
        <v>574</v>
      </c>
    </row>
    <row r="242" spans="1:9" x14ac:dyDescent="0.25">
      <c r="A242" s="82" t="s">
        <v>1120</v>
      </c>
      <c r="B242" s="60" t="s">
        <v>1121</v>
      </c>
      <c r="C242" s="57" t="s">
        <v>1118</v>
      </c>
      <c r="D242" s="57" t="s">
        <v>596</v>
      </c>
      <c r="E242" s="69">
        <v>1</v>
      </c>
      <c r="F242" s="57"/>
      <c r="G242" s="57"/>
      <c r="H242" s="34">
        <f t="shared" si="4"/>
        <v>1</v>
      </c>
      <c r="I242" s="103" t="s">
        <v>577</v>
      </c>
    </row>
    <row r="243" spans="1:9" x14ac:dyDescent="0.25">
      <c r="A243" s="82" t="s">
        <v>1122</v>
      </c>
      <c r="B243" s="60" t="s">
        <v>1123</v>
      </c>
      <c r="C243" s="57" t="s">
        <v>1124</v>
      </c>
      <c r="D243" s="57"/>
      <c r="E243" s="69">
        <v>1</v>
      </c>
      <c r="F243" s="57"/>
      <c r="G243" s="57"/>
      <c r="H243" s="34">
        <f t="shared" si="4"/>
        <v>1</v>
      </c>
      <c r="I243" s="103" t="s">
        <v>610</v>
      </c>
    </row>
    <row r="244" spans="1:9" x14ac:dyDescent="0.25">
      <c r="A244" s="82" t="s">
        <v>1125</v>
      </c>
      <c r="B244" s="60" t="s">
        <v>1126</v>
      </c>
      <c r="C244" s="57" t="s">
        <v>1118</v>
      </c>
      <c r="D244" s="57" t="s">
        <v>1127</v>
      </c>
      <c r="E244" s="69">
        <v>1</v>
      </c>
      <c r="F244" s="57"/>
      <c r="G244" s="57"/>
      <c r="H244" s="34">
        <f t="shared" si="4"/>
        <v>1</v>
      </c>
      <c r="I244" s="103" t="s">
        <v>610</v>
      </c>
    </row>
    <row r="245" spans="1:9" ht="16.5" thickBot="1" x14ac:dyDescent="0.3">
      <c r="A245" s="83" t="s">
        <v>1128</v>
      </c>
      <c r="B245" s="63" t="s">
        <v>1129</v>
      </c>
      <c r="C245" s="77" t="s">
        <v>1118</v>
      </c>
      <c r="D245" s="77" t="s">
        <v>1127</v>
      </c>
      <c r="E245" s="69">
        <v>0</v>
      </c>
      <c r="F245" s="77"/>
      <c r="G245" s="77"/>
      <c r="H245" s="34">
        <f t="shared" si="4"/>
        <v>0</v>
      </c>
      <c r="I245" s="104" t="s">
        <v>574</v>
      </c>
    </row>
    <row r="246" spans="1:9" ht="16.5" thickBot="1" x14ac:dyDescent="0.3">
      <c r="A246" s="123" t="s">
        <v>1130</v>
      </c>
      <c r="B246" s="124"/>
      <c r="C246" s="124"/>
      <c r="D246" s="124"/>
      <c r="E246" s="124"/>
      <c r="F246" s="124"/>
      <c r="G246" s="124"/>
      <c r="H246" s="124"/>
      <c r="I246" s="125"/>
    </row>
    <row r="247" spans="1:9" x14ac:dyDescent="0.25">
      <c r="A247" s="81" t="s">
        <v>1131</v>
      </c>
      <c r="B247" s="68" t="s">
        <v>1132</v>
      </c>
      <c r="C247" s="69" t="s">
        <v>2270</v>
      </c>
      <c r="D247" s="69" t="s">
        <v>596</v>
      </c>
      <c r="E247" s="69">
        <v>0</v>
      </c>
      <c r="F247" s="69"/>
      <c r="G247" s="69"/>
      <c r="H247" s="34">
        <f t="shared" si="4"/>
        <v>0</v>
      </c>
      <c r="I247" s="102" t="s">
        <v>574</v>
      </c>
    </row>
    <row r="248" spans="1:9" x14ac:dyDescent="0.25">
      <c r="A248" s="82" t="s">
        <v>1133</v>
      </c>
      <c r="B248" s="60" t="s">
        <v>1134</v>
      </c>
      <c r="C248" s="57" t="s">
        <v>2271</v>
      </c>
      <c r="D248" s="57" t="s">
        <v>596</v>
      </c>
      <c r="E248" s="69">
        <v>50</v>
      </c>
      <c r="F248" s="57"/>
      <c r="G248" s="57"/>
      <c r="H248" s="34">
        <f t="shared" si="4"/>
        <v>50</v>
      </c>
      <c r="I248" s="103" t="s">
        <v>574</v>
      </c>
    </row>
    <row r="249" spans="1:9" x14ac:dyDescent="0.25">
      <c r="A249" s="82" t="s">
        <v>1135</v>
      </c>
      <c r="B249" s="60" t="s">
        <v>1136</v>
      </c>
      <c r="C249" s="57" t="s">
        <v>2272</v>
      </c>
      <c r="D249" s="57" t="s">
        <v>596</v>
      </c>
      <c r="E249" s="69">
        <v>3750</v>
      </c>
      <c r="F249" s="57"/>
      <c r="G249" s="57"/>
      <c r="H249" s="34">
        <f t="shared" si="4"/>
        <v>3750</v>
      </c>
      <c r="I249" s="103" t="s">
        <v>574</v>
      </c>
    </row>
    <row r="250" spans="1:9" x14ac:dyDescent="0.25">
      <c r="A250" s="82" t="s">
        <v>1137</v>
      </c>
      <c r="B250" s="60" t="s">
        <v>1132</v>
      </c>
      <c r="C250" s="57" t="s">
        <v>2270</v>
      </c>
      <c r="D250" s="57" t="s">
        <v>596</v>
      </c>
      <c r="E250" s="69">
        <v>0.5</v>
      </c>
      <c r="F250" s="57"/>
      <c r="G250" s="57"/>
      <c r="H250" s="34">
        <f t="shared" si="4"/>
        <v>0.5</v>
      </c>
      <c r="I250" s="103" t="s">
        <v>577</v>
      </c>
    </row>
    <row r="251" spans="1:9" x14ac:dyDescent="0.25">
      <c r="A251" s="82" t="s">
        <v>1138</v>
      </c>
      <c r="B251" s="60" t="s">
        <v>1139</v>
      </c>
      <c r="C251" s="57"/>
      <c r="D251" s="57" t="s">
        <v>646</v>
      </c>
      <c r="E251" s="69">
        <v>100</v>
      </c>
      <c r="F251" s="57"/>
      <c r="G251" s="57"/>
      <c r="H251" s="34">
        <f t="shared" si="4"/>
        <v>100</v>
      </c>
      <c r="I251" s="103" t="s">
        <v>574</v>
      </c>
    </row>
    <row r="252" spans="1:9" x14ac:dyDescent="0.25">
      <c r="A252" s="82" t="s">
        <v>1138</v>
      </c>
      <c r="B252" s="60" t="s">
        <v>1139</v>
      </c>
      <c r="C252" s="57"/>
      <c r="D252" s="57" t="s">
        <v>646</v>
      </c>
      <c r="E252" s="69">
        <v>1.25</v>
      </c>
      <c r="F252" s="57"/>
      <c r="G252" s="57"/>
      <c r="H252" s="34">
        <f t="shared" si="4"/>
        <v>1.25</v>
      </c>
      <c r="I252" s="103" t="s">
        <v>577</v>
      </c>
    </row>
    <row r="253" spans="1:9" x14ac:dyDescent="0.25">
      <c r="A253" s="82" t="s">
        <v>1140</v>
      </c>
      <c r="B253" s="60" t="s">
        <v>1141</v>
      </c>
      <c r="C253" s="57" t="s">
        <v>2273</v>
      </c>
      <c r="D253" s="57" t="s">
        <v>596</v>
      </c>
      <c r="E253" s="69">
        <v>400</v>
      </c>
      <c r="F253" s="57"/>
      <c r="G253" s="57"/>
      <c r="H253" s="34">
        <f t="shared" si="4"/>
        <v>400</v>
      </c>
      <c r="I253" s="103" t="s">
        <v>574</v>
      </c>
    </row>
    <row r="254" spans="1:9" x14ac:dyDescent="0.25">
      <c r="A254" s="82" t="s">
        <v>1140</v>
      </c>
      <c r="B254" s="60" t="s">
        <v>1141</v>
      </c>
      <c r="C254" s="57" t="s">
        <v>2273</v>
      </c>
      <c r="D254" s="57" t="s">
        <v>596</v>
      </c>
      <c r="E254" s="69">
        <v>0</v>
      </c>
      <c r="F254" s="57"/>
      <c r="G254" s="57"/>
      <c r="H254" s="34">
        <f t="shared" si="4"/>
        <v>0</v>
      </c>
      <c r="I254" s="103" t="s">
        <v>574</v>
      </c>
    </row>
    <row r="255" spans="1:9" x14ac:dyDescent="0.25">
      <c r="A255" s="82" t="s">
        <v>1142</v>
      </c>
      <c r="B255" s="60" t="s">
        <v>1143</v>
      </c>
      <c r="C255" s="57" t="s">
        <v>2274</v>
      </c>
      <c r="D255" s="57" t="s">
        <v>596</v>
      </c>
      <c r="E255" s="69">
        <v>50</v>
      </c>
      <c r="F255" s="57"/>
      <c r="G255" s="57"/>
      <c r="H255" s="34">
        <f t="shared" si="4"/>
        <v>50</v>
      </c>
      <c r="I255" s="103" t="s">
        <v>574</v>
      </c>
    </row>
    <row r="256" spans="1:9" x14ac:dyDescent="0.25">
      <c r="A256" s="82" t="s">
        <v>1144</v>
      </c>
      <c r="B256" s="60" t="s">
        <v>1145</v>
      </c>
      <c r="C256" s="57"/>
      <c r="D256" s="57" t="s">
        <v>596</v>
      </c>
      <c r="E256" s="69">
        <v>50</v>
      </c>
      <c r="F256" s="57"/>
      <c r="G256" s="57"/>
      <c r="H256" s="34">
        <f t="shared" si="4"/>
        <v>50</v>
      </c>
      <c r="I256" s="103" t="s">
        <v>574</v>
      </c>
    </row>
    <row r="257" spans="1:9" x14ac:dyDescent="0.25">
      <c r="A257" s="82" t="s">
        <v>1146</v>
      </c>
      <c r="B257" s="60" t="s">
        <v>1147</v>
      </c>
      <c r="C257" s="57" t="s">
        <v>2275</v>
      </c>
      <c r="D257" s="57" t="s">
        <v>596</v>
      </c>
      <c r="E257" s="69">
        <v>1250</v>
      </c>
      <c r="F257" s="57"/>
      <c r="G257" s="57"/>
      <c r="H257" s="34">
        <f t="shared" si="4"/>
        <v>1250</v>
      </c>
      <c r="I257" s="103" t="s">
        <v>574</v>
      </c>
    </row>
    <row r="258" spans="1:9" x14ac:dyDescent="0.25">
      <c r="A258" s="82" t="s">
        <v>1146</v>
      </c>
      <c r="B258" s="60" t="s">
        <v>1147</v>
      </c>
      <c r="C258" s="57" t="s">
        <v>2275</v>
      </c>
      <c r="D258" s="57" t="s">
        <v>596</v>
      </c>
      <c r="E258" s="69">
        <v>0</v>
      </c>
      <c r="F258" s="57"/>
      <c r="G258" s="57"/>
      <c r="H258" s="34">
        <f t="shared" si="4"/>
        <v>0</v>
      </c>
      <c r="I258" s="103" t="s">
        <v>577</v>
      </c>
    </row>
    <row r="259" spans="1:9" x14ac:dyDescent="0.25">
      <c r="A259" s="82" t="s">
        <v>1148</v>
      </c>
      <c r="B259" s="60" t="s">
        <v>1149</v>
      </c>
      <c r="C259" s="57" t="s">
        <v>2276</v>
      </c>
      <c r="D259" s="57" t="s">
        <v>646</v>
      </c>
      <c r="E259" s="69">
        <v>850</v>
      </c>
      <c r="F259" s="57"/>
      <c r="G259" s="57"/>
      <c r="H259" s="34">
        <f t="shared" si="4"/>
        <v>850</v>
      </c>
      <c r="I259" s="103" t="s">
        <v>574</v>
      </c>
    </row>
    <row r="260" spans="1:9" x14ac:dyDescent="0.25">
      <c r="A260" s="82" t="s">
        <v>1148</v>
      </c>
      <c r="B260" s="60" t="s">
        <v>2438</v>
      </c>
      <c r="C260" s="57" t="s">
        <v>2276</v>
      </c>
      <c r="D260" s="57" t="s">
        <v>646</v>
      </c>
      <c r="E260" s="69">
        <v>2</v>
      </c>
      <c r="F260" s="57"/>
      <c r="G260" s="57"/>
      <c r="H260" s="34">
        <f t="shared" si="4"/>
        <v>2</v>
      </c>
      <c r="I260" s="103" t="s">
        <v>577</v>
      </c>
    </row>
    <row r="261" spans="1:9" x14ac:dyDescent="0.25">
      <c r="A261" s="82" t="s">
        <v>1150</v>
      </c>
      <c r="B261" s="60" t="s">
        <v>1151</v>
      </c>
      <c r="C261" s="57" t="s">
        <v>2277</v>
      </c>
      <c r="D261" s="57" t="s">
        <v>596</v>
      </c>
      <c r="E261" s="69">
        <v>350</v>
      </c>
      <c r="F261" s="57"/>
      <c r="G261" s="57"/>
      <c r="H261" s="34">
        <f t="shared" si="4"/>
        <v>350</v>
      </c>
      <c r="I261" s="103" t="s">
        <v>574</v>
      </c>
    </row>
    <row r="262" spans="1:9" x14ac:dyDescent="0.25">
      <c r="A262" s="82" t="s">
        <v>1150</v>
      </c>
      <c r="B262" s="60" t="s">
        <v>1151</v>
      </c>
      <c r="C262" s="57" t="s">
        <v>2277</v>
      </c>
      <c r="D262" s="57" t="s">
        <v>596</v>
      </c>
      <c r="E262" s="69">
        <v>2</v>
      </c>
      <c r="F262" s="57"/>
      <c r="G262" s="57"/>
      <c r="H262" s="34">
        <f t="shared" si="4"/>
        <v>2</v>
      </c>
      <c r="I262" s="103" t="s">
        <v>577</v>
      </c>
    </row>
    <row r="263" spans="1:9" x14ac:dyDescent="0.25">
      <c r="A263" s="82" t="s">
        <v>1152</v>
      </c>
      <c r="B263" s="60" t="s">
        <v>1153</v>
      </c>
      <c r="C263" s="57" t="s">
        <v>2278</v>
      </c>
      <c r="D263" s="57" t="s">
        <v>646</v>
      </c>
      <c r="E263" s="69">
        <v>0</v>
      </c>
      <c r="F263" s="57"/>
      <c r="G263" s="57"/>
      <c r="H263" s="34">
        <f t="shared" si="4"/>
        <v>0</v>
      </c>
      <c r="I263" s="103" t="s">
        <v>574</v>
      </c>
    </row>
    <row r="264" spans="1:9" x14ac:dyDescent="0.25">
      <c r="A264" s="82" t="s">
        <v>1154</v>
      </c>
      <c r="B264" s="60" t="s">
        <v>1155</v>
      </c>
      <c r="C264" s="57" t="s">
        <v>2279</v>
      </c>
      <c r="D264" s="57" t="s">
        <v>646</v>
      </c>
      <c r="E264" s="69">
        <v>0</v>
      </c>
      <c r="F264" s="57"/>
      <c r="G264" s="57"/>
      <c r="H264" s="34">
        <f t="shared" si="4"/>
        <v>0</v>
      </c>
      <c r="I264" s="103" t="s">
        <v>574</v>
      </c>
    </row>
    <row r="265" spans="1:9" x14ac:dyDescent="0.25">
      <c r="A265" s="82" t="s">
        <v>1156</v>
      </c>
      <c r="B265" s="60" t="s">
        <v>1157</v>
      </c>
      <c r="C265" s="57" t="s">
        <v>2280</v>
      </c>
      <c r="D265" s="57" t="s">
        <v>596</v>
      </c>
      <c r="E265" s="69">
        <v>100</v>
      </c>
      <c r="F265" s="57"/>
      <c r="G265" s="57"/>
      <c r="H265" s="34">
        <f t="shared" si="4"/>
        <v>100</v>
      </c>
      <c r="I265" s="103" t="s">
        <v>574</v>
      </c>
    </row>
    <row r="266" spans="1:9" x14ac:dyDescent="0.25">
      <c r="A266" s="82" t="s">
        <v>1158</v>
      </c>
      <c r="B266" s="60" t="s">
        <v>1159</v>
      </c>
      <c r="C266" s="57" t="s">
        <v>2281</v>
      </c>
      <c r="D266" s="57" t="s">
        <v>646</v>
      </c>
      <c r="E266" s="134">
        <v>400</v>
      </c>
      <c r="F266" s="57"/>
      <c r="G266" s="57"/>
      <c r="H266" s="34">
        <f t="shared" si="4"/>
        <v>400</v>
      </c>
      <c r="I266" s="103" t="s">
        <v>574</v>
      </c>
    </row>
    <row r="267" spans="1:9" x14ac:dyDescent="0.25">
      <c r="A267" s="82" t="s">
        <v>1160</v>
      </c>
      <c r="B267" s="60" t="s">
        <v>1161</v>
      </c>
      <c r="C267" s="57" t="s">
        <v>2282</v>
      </c>
      <c r="D267" s="57" t="s">
        <v>596</v>
      </c>
      <c r="E267" s="69">
        <v>1250</v>
      </c>
      <c r="F267" s="57"/>
      <c r="G267" s="57"/>
      <c r="H267" s="34">
        <f t="shared" si="4"/>
        <v>1250</v>
      </c>
      <c r="I267" s="103" t="s">
        <v>574</v>
      </c>
    </row>
    <row r="268" spans="1:9" x14ac:dyDescent="0.25">
      <c r="A268" s="82" t="s">
        <v>1160</v>
      </c>
      <c r="B268" s="60" t="s">
        <v>1161</v>
      </c>
      <c r="C268" s="57" t="s">
        <v>2282</v>
      </c>
      <c r="D268" s="57" t="s">
        <v>596</v>
      </c>
      <c r="E268" s="69">
        <v>0</v>
      </c>
      <c r="F268" s="57"/>
      <c r="G268" s="57"/>
      <c r="H268" s="34">
        <f t="shared" si="4"/>
        <v>0</v>
      </c>
      <c r="I268" s="103" t="s">
        <v>577</v>
      </c>
    </row>
    <row r="269" spans="1:9" x14ac:dyDescent="0.25">
      <c r="A269" s="82" t="s">
        <v>1162</v>
      </c>
      <c r="B269" s="60" t="s">
        <v>1163</v>
      </c>
      <c r="C269" s="57" t="s">
        <v>2283</v>
      </c>
      <c r="D269" s="57" t="s">
        <v>596</v>
      </c>
      <c r="E269" s="69">
        <v>125</v>
      </c>
      <c r="F269" s="57"/>
      <c r="G269" s="57"/>
      <c r="H269" s="34">
        <f t="shared" ref="H269:H332" si="5">+(E269-F269)+G269</f>
        <v>125</v>
      </c>
      <c r="I269" s="103" t="s">
        <v>574</v>
      </c>
    </row>
    <row r="270" spans="1:9" x14ac:dyDescent="0.25">
      <c r="A270" s="82" t="s">
        <v>1162</v>
      </c>
      <c r="B270" s="60" t="s">
        <v>1163</v>
      </c>
      <c r="C270" s="57" t="s">
        <v>2283</v>
      </c>
      <c r="D270" s="57" t="s">
        <v>596</v>
      </c>
      <c r="E270" s="69">
        <v>0</v>
      </c>
      <c r="F270" s="57"/>
      <c r="G270" s="57"/>
      <c r="H270" s="34">
        <f t="shared" si="5"/>
        <v>0</v>
      </c>
      <c r="I270" s="103" t="s">
        <v>577</v>
      </c>
    </row>
    <row r="271" spans="1:9" x14ac:dyDescent="0.25">
      <c r="A271" s="82" t="s">
        <v>1164</v>
      </c>
      <c r="B271" s="60" t="s">
        <v>1165</v>
      </c>
      <c r="C271" s="57" t="s">
        <v>2284</v>
      </c>
      <c r="D271" s="57" t="s">
        <v>596</v>
      </c>
      <c r="E271" s="69">
        <v>25</v>
      </c>
      <c r="F271" s="57"/>
      <c r="G271" s="57"/>
      <c r="H271" s="34">
        <f t="shared" si="5"/>
        <v>25</v>
      </c>
      <c r="I271" s="103" t="s">
        <v>574</v>
      </c>
    </row>
    <row r="272" spans="1:9" x14ac:dyDescent="0.25">
      <c r="A272" s="82" t="s">
        <v>1166</v>
      </c>
      <c r="B272" s="60" t="s">
        <v>1167</v>
      </c>
      <c r="C272" s="57" t="s">
        <v>2285</v>
      </c>
      <c r="D272" s="57" t="s">
        <v>596</v>
      </c>
      <c r="E272" s="69">
        <v>100</v>
      </c>
      <c r="F272" s="57">
        <v>100</v>
      </c>
      <c r="G272" s="57"/>
      <c r="H272" s="34">
        <f t="shared" si="5"/>
        <v>0</v>
      </c>
      <c r="I272" s="103" t="s">
        <v>574</v>
      </c>
    </row>
    <row r="273" spans="1:9" x14ac:dyDescent="0.25">
      <c r="A273" s="82" t="s">
        <v>1168</v>
      </c>
      <c r="B273" s="60" t="s">
        <v>1169</v>
      </c>
      <c r="C273" s="57" t="s">
        <v>2286</v>
      </c>
      <c r="D273" s="57" t="s">
        <v>646</v>
      </c>
      <c r="E273" s="69">
        <v>0</v>
      </c>
      <c r="F273" s="57"/>
      <c r="G273" s="57"/>
      <c r="H273" s="34">
        <f t="shared" si="5"/>
        <v>0</v>
      </c>
      <c r="I273" s="103" t="s">
        <v>574</v>
      </c>
    </row>
    <row r="274" spans="1:9" x14ac:dyDescent="0.25">
      <c r="A274" s="82" t="s">
        <v>1170</v>
      </c>
      <c r="B274" s="60" t="s">
        <v>1171</v>
      </c>
      <c r="C274" s="57" t="s">
        <v>2287</v>
      </c>
      <c r="D274" s="57" t="s">
        <v>596</v>
      </c>
      <c r="E274" s="69">
        <v>100</v>
      </c>
      <c r="F274" s="57"/>
      <c r="G274" s="57"/>
      <c r="H274" s="34">
        <f t="shared" si="5"/>
        <v>100</v>
      </c>
      <c r="I274" s="103" t="s">
        <v>574</v>
      </c>
    </row>
    <row r="275" spans="1:9" x14ac:dyDescent="0.25">
      <c r="A275" s="82" t="s">
        <v>1172</v>
      </c>
      <c r="B275" s="60" t="s">
        <v>1173</v>
      </c>
      <c r="C275" s="57"/>
      <c r="D275" s="57" t="s">
        <v>596</v>
      </c>
      <c r="E275" s="69">
        <v>4</v>
      </c>
      <c r="F275" s="57"/>
      <c r="G275" s="57"/>
      <c r="H275" s="34">
        <f t="shared" si="5"/>
        <v>4</v>
      </c>
      <c r="I275" s="103" t="s">
        <v>577</v>
      </c>
    </row>
    <row r="276" spans="1:9" x14ac:dyDescent="0.25">
      <c r="A276" s="82" t="s">
        <v>1174</v>
      </c>
      <c r="B276" s="60" t="s">
        <v>1175</v>
      </c>
      <c r="C276" s="57" t="s">
        <v>2288</v>
      </c>
      <c r="D276" s="57" t="s">
        <v>596</v>
      </c>
      <c r="E276" s="69">
        <v>100</v>
      </c>
      <c r="F276" s="57"/>
      <c r="G276" s="57"/>
      <c r="H276" s="34">
        <f t="shared" si="5"/>
        <v>100</v>
      </c>
      <c r="I276" s="103" t="s">
        <v>574</v>
      </c>
    </row>
    <row r="277" spans="1:9" x14ac:dyDescent="0.25">
      <c r="A277" s="82" t="s">
        <v>1176</v>
      </c>
      <c r="B277" s="60" t="s">
        <v>1177</v>
      </c>
      <c r="C277" s="57" t="s">
        <v>1178</v>
      </c>
      <c r="D277" s="57" t="s">
        <v>596</v>
      </c>
      <c r="E277" s="69">
        <v>100</v>
      </c>
      <c r="F277" s="57"/>
      <c r="G277" s="57"/>
      <c r="H277" s="34">
        <f t="shared" si="5"/>
        <v>100</v>
      </c>
      <c r="I277" s="103" t="s">
        <v>574</v>
      </c>
    </row>
    <row r="278" spans="1:9" x14ac:dyDescent="0.25">
      <c r="A278" s="82" t="s">
        <v>1179</v>
      </c>
      <c r="B278" s="60" t="s">
        <v>1180</v>
      </c>
      <c r="C278" s="57" t="s">
        <v>2289</v>
      </c>
      <c r="D278" s="57" t="s">
        <v>596</v>
      </c>
      <c r="E278" s="69">
        <v>70</v>
      </c>
      <c r="F278" s="57"/>
      <c r="G278" s="57"/>
      <c r="H278" s="34">
        <f t="shared" si="5"/>
        <v>70</v>
      </c>
      <c r="I278" s="103" t="s">
        <v>574</v>
      </c>
    </row>
    <row r="279" spans="1:9" x14ac:dyDescent="0.25">
      <c r="A279" s="82" t="s">
        <v>1181</v>
      </c>
      <c r="B279" s="60" t="s">
        <v>1182</v>
      </c>
      <c r="C279" s="57" t="s">
        <v>2290</v>
      </c>
      <c r="D279" s="57" t="s">
        <v>596</v>
      </c>
      <c r="E279" s="69">
        <v>25</v>
      </c>
      <c r="F279" s="57"/>
      <c r="G279" s="57"/>
      <c r="H279" s="34">
        <f t="shared" si="5"/>
        <v>25</v>
      </c>
      <c r="I279" s="103" t="s">
        <v>574</v>
      </c>
    </row>
    <row r="280" spans="1:9" x14ac:dyDescent="0.25">
      <c r="A280" s="82" t="s">
        <v>1183</v>
      </c>
      <c r="B280" s="60" t="s">
        <v>1184</v>
      </c>
      <c r="C280" s="57" t="s">
        <v>2291</v>
      </c>
      <c r="D280" s="57" t="s">
        <v>608</v>
      </c>
      <c r="E280" s="69">
        <v>1750</v>
      </c>
      <c r="F280" s="57"/>
      <c r="G280" s="57"/>
      <c r="H280" s="34">
        <f t="shared" si="5"/>
        <v>1750</v>
      </c>
      <c r="I280" s="103" t="s">
        <v>1085</v>
      </c>
    </row>
    <row r="281" spans="1:9" x14ac:dyDescent="0.25">
      <c r="A281" s="82" t="s">
        <v>1185</v>
      </c>
      <c r="B281" s="60" t="s">
        <v>1186</v>
      </c>
      <c r="C281" s="57" t="s">
        <v>2292</v>
      </c>
      <c r="D281" s="57" t="s">
        <v>596</v>
      </c>
      <c r="E281" s="69">
        <v>0</v>
      </c>
      <c r="F281" s="57"/>
      <c r="G281" s="57"/>
      <c r="H281" s="34">
        <f t="shared" si="5"/>
        <v>0</v>
      </c>
      <c r="I281" s="103" t="s">
        <v>574</v>
      </c>
    </row>
    <row r="282" spans="1:9" x14ac:dyDescent="0.25">
      <c r="A282" s="82" t="s">
        <v>1187</v>
      </c>
      <c r="B282" s="60" t="s">
        <v>1188</v>
      </c>
      <c r="C282" s="57" t="s">
        <v>2250</v>
      </c>
      <c r="D282" s="57" t="s">
        <v>596</v>
      </c>
      <c r="E282" s="69">
        <v>0.75</v>
      </c>
      <c r="F282" s="57"/>
      <c r="G282" s="57"/>
      <c r="H282" s="34">
        <f t="shared" si="5"/>
        <v>0.75</v>
      </c>
      <c r="I282" s="103" t="s">
        <v>577</v>
      </c>
    </row>
    <row r="283" spans="1:9" x14ac:dyDescent="0.25">
      <c r="A283" s="82" t="s">
        <v>1189</v>
      </c>
      <c r="B283" s="60" t="s">
        <v>1190</v>
      </c>
      <c r="C283" s="57"/>
      <c r="D283" s="57" t="s">
        <v>596</v>
      </c>
      <c r="E283" s="69">
        <v>5</v>
      </c>
      <c r="F283" s="57"/>
      <c r="G283" s="57"/>
      <c r="H283" s="34">
        <f t="shared" si="5"/>
        <v>5</v>
      </c>
      <c r="I283" s="103" t="s">
        <v>577</v>
      </c>
    </row>
    <row r="284" spans="1:9" x14ac:dyDescent="0.25">
      <c r="A284" s="82" t="s">
        <v>1191</v>
      </c>
      <c r="B284" s="60" t="s">
        <v>1192</v>
      </c>
      <c r="C284" s="57" t="s">
        <v>2293</v>
      </c>
      <c r="D284" s="57" t="s">
        <v>596</v>
      </c>
      <c r="E284" s="69">
        <v>500</v>
      </c>
      <c r="F284" s="57"/>
      <c r="G284" s="57"/>
      <c r="H284" s="34">
        <f t="shared" si="5"/>
        <v>500</v>
      </c>
      <c r="I284" s="103" t="s">
        <v>574</v>
      </c>
    </row>
    <row r="285" spans="1:9" x14ac:dyDescent="0.25">
      <c r="A285" s="82" t="s">
        <v>1193</v>
      </c>
      <c r="B285" s="60" t="s">
        <v>1194</v>
      </c>
      <c r="C285" s="57" t="s">
        <v>2294</v>
      </c>
      <c r="D285" s="57" t="s">
        <v>596</v>
      </c>
      <c r="E285" s="69">
        <v>300</v>
      </c>
      <c r="F285" s="57"/>
      <c r="G285" s="57"/>
      <c r="H285" s="34">
        <f t="shared" si="5"/>
        <v>300</v>
      </c>
      <c r="I285" s="103" t="s">
        <v>574</v>
      </c>
    </row>
    <row r="286" spans="1:9" x14ac:dyDescent="0.25">
      <c r="A286" s="82" t="s">
        <v>1195</v>
      </c>
      <c r="B286" s="60" t="s">
        <v>1196</v>
      </c>
      <c r="C286" s="57"/>
      <c r="D286" s="57" t="s">
        <v>596</v>
      </c>
      <c r="E286" s="69">
        <v>10</v>
      </c>
      <c r="F286" s="57"/>
      <c r="G286" s="57"/>
      <c r="H286" s="34">
        <f t="shared" si="5"/>
        <v>10</v>
      </c>
      <c r="I286" s="103" t="s">
        <v>574</v>
      </c>
    </row>
    <row r="287" spans="1:9" x14ac:dyDescent="0.25">
      <c r="A287" s="82" t="s">
        <v>1197</v>
      </c>
      <c r="B287" s="60" t="s">
        <v>1198</v>
      </c>
      <c r="C287" s="57"/>
      <c r="D287" s="57" t="s">
        <v>596</v>
      </c>
      <c r="E287" s="69">
        <v>0</v>
      </c>
      <c r="F287" s="57"/>
      <c r="G287" s="57"/>
      <c r="H287" s="34">
        <f t="shared" si="5"/>
        <v>0</v>
      </c>
      <c r="I287" s="103" t="s">
        <v>577</v>
      </c>
    </row>
    <row r="288" spans="1:9" x14ac:dyDescent="0.25">
      <c r="A288" s="82" t="s">
        <v>1199</v>
      </c>
      <c r="B288" s="60" t="s">
        <v>1200</v>
      </c>
      <c r="C288" s="57" t="s">
        <v>2295</v>
      </c>
      <c r="D288" s="57" t="s">
        <v>596</v>
      </c>
      <c r="E288" s="69">
        <v>0</v>
      </c>
      <c r="F288" s="57"/>
      <c r="G288" s="57"/>
      <c r="H288" s="34">
        <f t="shared" si="5"/>
        <v>0</v>
      </c>
      <c r="I288" s="103" t="s">
        <v>574</v>
      </c>
    </row>
    <row r="289" spans="1:9" x14ac:dyDescent="0.25">
      <c r="A289" s="82" t="s">
        <v>1201</v>
      </c>
      <c r="B289" s="60" t="s">
        <v>1202</v>
      </c>
      <c r="C289" s="57"/>
      <c r="D289" s="57" t="s">
        <v>596</v>
      </c>
      <c r="E289" s="69">
        <v>0</v>
      </c>
      <c r="F289" s="57"/>
      <c r="G289" s="57"/>
      <c r="H289" s="34">
        <f t="shared" si="5"/>
        <v>0</v>
      </c>
      <c r="I289" s="103" t="s">
        <v>577</v>
      </c>
    </row>
    <row r="290" spans="1:9" x14ac:dyDescent="0.25">
      <c r="A290" s="82" t="s">
        <v>1203</v>
      </c>
      <c r="B290" s="60" t="s">
        <v>1204</v>
      </c>
      <c r="C290" s="57"/>
      <c r="D290" s="57" t="s">
        <v>596</v>
      </c>
      <c r="E290" s="69">
        <v>5</v>
      </c>
      <c r="F290" s="57"/>
      <c r="G290" s="57"/>
      <c r="H290" s="34">
        <f t="shared" si="5"/>
        <v>5</v>
      </c>
      <c r="I290" s="103" t="s">
        <v>577</v>
      </c>
    </row>
    <row r="291" spans="1:9" x14ac:dyDescent="0.25">
      <c r="A291" s="82" t="s">
        <v>1205</v>
      </c>
      <c r="B291" s="60" t="s">
        <v>1206</v>
      </c>
      <c r="C291" s="57"/>
      <c r="D291" s="57" t="s">
        <v>596</v>
      </c>
      <c r="E291" s="69">
        <v>0.15</v>
      </c>
      <c r="F291" s="57"/>
      <c r="G291" s="57"/>
      <c r="H291" s="34">
        <f t="shared" si="5"/>
        <v>0.15</v>
      </c>
      <c r="I291" s="103" t="s">
        <v>577</v>
      </c>
    </row>
    <row r="292" spans="1:9" x14ac:dyDescent="0.25">
      <c r="A292" s="82" t="s">
        <v>1207</v>
      </c>
      <c r="B292" s="60" t="s">
        <v>1208</v>
      </c>
      <c r="C292" s="57"/>
      <c r="D292" s="57" t="s">
        <v>596</v>
      </c>
      <c r="E292" s="69">
        <v>500</v>
      </c>
      <c r="F292" s="57"/>
      <c r="G292" s="57"/>
      <c r="H292" s="34">
        <f t="shared" si="5"/>
        <v>500</v>
      </c>
      <c r="I292" s="103" t="s">
        <v>574</v>
      </c>
    </row>
    <row r="293" spans="1:9" x14ac:dyDescent="0.25">
      <c r="A293" s="82" t="s">
        <v>1209</v>
      </c>
      <c r="B293" s="60" t="s">
        <v>1210</v>
      </c>
      <c r="C293" s="57" t="s">
        <v>2296</v>
      </c>
      <c r="D293" s="57" t="s">
        <v>596</v>
      </c>
      <c r="E293" s="69">
        <v>25</v>
      </c>
      <c r="F293" s="57"/>
      <c r="G293" s="57"/>
      <c r="H293" s="34">
        <f t="shared" si="5"/>
        <v>25</v>
      </c>
      <c r="I293" s="103" t="s">
        <v>574</v>
      </c>
    </row>
    <row r="294" spans="1:9" x14ac:dyDescent="0.25">
      <c r="A294" s="82" t="s">
        <v>1209</v>
      </c>
      <c r="B294" s="60" t="s">
        <v>1211</v>
      </c>
      <c r="C294" s="57" t="s">
        <v>2296</v>
      </c>
      <c r="D294" s="57" t="s">
        <v>596</v>
      </c>
      <c r="E294" s="69">
        <v>2</v>
      </c>
      <c r="F294" s="57"/>
      <c r="G294" s="57"/>
      <c r="H294" s="34">
        <f t="shared" si="5"/>
        <v>2</v>
      </c>
      <c r="I294" s="103" t="s">
        <v>577</v>
      </c>
    </row>
    <row r="295" spans="1:9" x14ac:dyDescent="0.25">
      <c r="A295" s="82" t="s">
        <v>1212</v>
      </c>
      <c r="B295" s="60" t="s">
        <v>1213</v>
      </c>
      <c r="C295" s="57" t="s">
        <v>2297</v>
      </c>
      <c r="D295" s="57" t="s">
        <v>596</v>
      </c>
      <c r="E295" s="69">
        <v>250</v>
      </c>
      <c r="F295" s="57"/>
      <c r="G295" s="57"/>
      <c r="H295" s="34">
        <f t="shared" si="5"/>
        <v>250</v>
      </c>
      <c r="I295" s="103" t="s">
        <v>574</v>
      </c>
    </row>
    <row r="296" spans="1:9" x14ac:dyDescent="0.25">
      <c r="A296" s="82" t="s">
        <v>1212</v>
      </c>
      <c r="B296" s="60" t="s">
        <v>1213</v>
      </c>
      <c r="C296" s="57" t="s">
        <v>2297</v>
      </c>
      <c r="D296" s="57" t="s">
        <v>596</v>
      </c>
      <c r="E296" s="69">
        <v>0</v>
      </c>
      <c r="F296" s="57"/>
      <c r="G296" s="57"/>
      <c r="H296" s="34">
        <f t="shared" si="5"/>
        <v>0</v>
      </c>
      <c r="I296" s="103" t="s">
        <v>577</v>
      </c>
    </row>
    <row r="297" spans="1:9" x14ac:dyDescent="0.25">
      <c r="A297" s="82" t="s">
        <v>1214</v>
      </c>
      <c r="B297" s="60" t="s">
        <v>1215</v>
      </c>
      <c r="C297" s="57" t="s">
        <v>2298</v>
      </c>
      <c r="D297" s="57" t="s">
        <v>596</v>
      </c>
      <c r="E297" s="69">
        <v>5</v>
      </c>
      <c r="F297" s="57"/>
      <c r="G297" s="57"/>
      <c r="H297" s="34">
        <f t="shared" si="5"/>
        <v>5</v>
      </c>
      <c r="I297" s="103" t="s">
        <v>574</v>
      </c>
    </row>
    <row r="298" spans="1:9" x14ac:dyDescent="0.25">
      <c r="A298" s="82" t="s">
        <v>1216</v>
      </c>
      <c r="B298" s="60" t="s">
        <v>1217</v>
      </c>
      <c r="C298" s="57"/>
      <c r="D298" s="57" t="s">
        <v>596</v>
      </c>
      <c r="E298" s="69">
        <v>0.5</v>
      </c>
      <c r="F298" s="57"/>
      <c r="G298" s="57"/>
      <c r="H298" s="34">
        <f t="shared" si="5"/>
        <v>0.5</v>
      </c>
      <c r="I298" s="103" t="s">
        <v>577</v>
      </c>
    </row>
    <row r="299" spans="1:9" x14ac:dyDescent="0.25">
      <c r="A299" s="82" t="s">
        <v>1218</v>
      </c>
      <c r="B299" s="60" t="s">
        <v>1219</v>
      </c>
      <c r="C299" s="57"/>
      <c r="D299" s="57" t="s">
        <v>596</v>
      </c>
      <c r="E299" s="69">
        <v>250</v>
      </c>
      <c r="F299" s="57"/>
      <c r="G299" s="57"/>
      <c r="H299" s="34">
        <f t="shared" si="5"/>
        <v>250</v>
      </c>
      <c r="I299" s="103" t="s">
        <v>574</v>
      </c>
    </row>
    <row r="300" spans="1:9" x14ac:dyDescent="0.25">
      <c r="A300" s="82" t="s">
        <v>1220</v>
      </c>
      <c r="B300" s="60" t="s">
        <v>1221</v>
      </c>
      <c r="C300" s="57"/>
      <c r="D300" s="57" t="s">
        <v>596</v>
      </c>
      <c r="E300" s="69">
        <v>5</v>
      </c>
      <c r="F300" s="57"/>
      <c r="G300" s="57"/>
      <c r="H300" s="34">
        <f t="shared" si="5"/>
        <v>5</v>
      </c>
      <c r="I300" s="103" t="s">
        <v>577</v>
      </c>
    </row>
    <row r="301" spans="1:9" x14ac:dyDescent="0.25">
      <c r="A301" s="82" t="s">
        <v>1222</v>
      </c>
      <c r="B301" s="60" t="s">
        <v>1223</v>
      </c>
      <c r="C301" s="57" t="s">
        <v>2299</v>
      </c>
      <c r="D301" s="57" t="s">
        <v>596</v>
      </c>
      <c r="E301" s="69">
        <v>0</v>
      </c>
      <c r="F301" s="57"/>
      <c r="G301" s="57"/>
      <c r="H301" s="34">
        <f t="shared" si="5"/>
        <v>0</v>
      </c>
      <c r="I301" s="103" t="s">
        <v>574</v>
      </c>
    </row>
    <row r="302" spans="1:9" x14ac:dyDescent="0.25">
      <c r="A302" s="82" t="s">
        <v>1224</v>
      </c>
      <c r="B302" s="60" t="s">
        <v>1225</v>
      </c>
      <c r="C302" s="57"/>
      <c r="D302" s="57" t="s">
        <v>596</v>
      </c>
      <c r="E302" s="69">
        <v>200</v>
      </c>
      <c r="F302" s="57"/>
      <c r="G302" s="57"/>
      <c r="H302" s="34">
        <f t="shared" si="5"/>
        <v>200</v>
      </c>
      <c r="I302" s="103" t="s">
        <v>574</v>
      </c>
    </row>
    <row r="303" spans="1:9" x14ac:dyDescent="0.25">
      <c r="A303" s="82" t="s">
        <v>1226</v>
      </c>
      <c r="B303" s="60" t="s">
        <v>1227</v>
      </c>
      <c r="C303" s="57"/>
      <c r="D303" s="57" t="s">
        <v>646</v>
      </c>
      <c r="E303" s="69">
        <v>750</v>
      </c>
      <c r="F303" s="57"/>
      <c r="G303" s="57"/>
      <c r="H303" s="34">
        <f t="shared" si="5"/>
        <v>750</v>
      </c>
      <c r="I303" s="103" t="s">
        <v>1359</v>
      </c>
    </row>
    <row r="304" spans="1:9" x14ac:dyDescent="0.25">
      <c r="A304" s="82" t="s">
        <v>1228</v>
      </c>
      <c r="B304" s="60" t="s">
        <v>1229</v>
      </c>
      <c r="C304" s="57"/>
      <c r="D304" s="57"/>
      <c r="E304" s="69">
        <v>0</v>
      </c>
      <c r="F304" s="57"/>
      <c r="G304" s="57"/>
      <c r="H304" s="34">
        <f t="shared" si="5"/>
        <v>0</v>
      </c>
      <c r="I304" s="103" t="s">
        <v>574</v>
      </c>
    </row>
    <row r="305" spans="1:9" x14ac:dyDescent="0.25">
      <c r="A305" s="82" t="s">
        <v>1230</v>
      </c>
      <c r="B305" s="60" t="s">
        <v>1231</v>
      </c>
      <c r="C305" s="57" t="s">
        <v>2300</v>
      </c>
      <c r="D305" s="57"/>
      <c r="E305" s="69">
        <v>25</v>
      </c>
      <c r="F305" s="57"/>
      <c r="G305" s="57"/>
      <c r="H305" s="34">
        <f t="shared" si="5"/>
        <v>25</v>
      </c>
      <c r="I305" s="103" t="s">
        <v>574</v>
      </c>
    </row>
    <row r="306" spans="1:9" x14ac:dyDescent="0.25">
      <c r="A306" s="82" t="s">
        <v>1232</v>
      </c>
      <c r="B306" s="60" t="s">
        <v>2442</v>
      </c>
      <c r="C306" s="57"/>
      <c r="D306" s="57" t="s">
        <v>608</v>
      </c>
      <c r="E306" s="69">
        <v>5</v>
      </c>
      <c r="F306" s="57"/>
      <c r="G306" s="57"/>
      <c r="H306" s="34">
        <f t="shared" si="5"/>
        <v>5</v>
      </c>
      <c r="I306" s="103" t="s">
        <v>577</v>
      </c>
    </row>
    <row r="307" spans="1:9" x14ac:dyDescent="0.25">
      <c r="A307" s="82" t="s">
        <v>1233</v>
      </c>
      <c r="B307" s="60" t="s">
        <v>1234</v>
      </c>
      <c r="C307" s="57"/>
      <c r="D307" s="57" t="s">
        <v>596</v>
      </c>
      <c r="E307" s="69">
        <v>3.5</v>
      </c>
      <c r="F307" s="57"/>
      <c r="G307" s="57"/>
      <c r="H307" s="34">
        <f t="shared" si="5"/>
        <v>3.5</v>
      </c>
      <c r="I307" s="103" t="s">
        <v>577</v>
      </c>
    </row>
    <row r="308" spans="1:9" x14ac:dyDescent="0.25">
      <c r="A308" s="82" t="s">
        <v>1235</v>
      </c>
      <c r="B308" s="60" t="s">
        <v>1236</v>
      </c>
      <c r="C308" s="57"/>
      <c r="D308" s="57" t="s">
        <v>646</v>
      </c>
      <c r="E308" s="69">
        <v>0</v>
      </c>
      <c r="F308" s="57"/>
      <c r="G308" s="57"/>
      <c r="H308" s="34">
        <f t="shared" si="5"/>
        <v>0</v>
      </c>
      <c r="I308" s="103" t="s">
        <v>577</v>
      </c>
    </row>
    <row r="309" spans="1:9" x14ac:dyDescent="0.25">
      <c r="A309" s="82" t="s">
        <v>1237</v>
      </c>
      <c r="B309" s="60" t="s">
        <v>1238</v>
      </c>
      <c r="C309" s="57" t="s">
        <v>2301</v>
      </c>
      <c r="D309" s="57" t="s">
        <v>596</v>
      </c>
      <c r="E309" s="69">
        <v>25</v>
      </c>
      <c r="F309" s="57"/>
      <c r="G309" s="57"/>
      <c r="H309" s="34">
        <f t="shared" si="5"/>
        <v>25</v>
      </c>
      <c r="I309" s="103" t="s">
        <v>574</v>
      </c>
    </row>
    <row r="310" spans="1:9" x14ac:dyDescent="0.25">
      <c r="A310" s="82" t="s">
        <v>1239</v>
      </c>
      <c r="B310" s="60" t="s">
        <v>1240</v>
      </c>
      <c r="C310" s="57"/>
      <c r="D310" s="57" t="s">
        <v>596</v>
      </c>
      <c r="E310" s="69">
        <v>1</v>
      </c>
      <c r="F310" s="57"/>
      <c r="G310" s="57"/>
      <c r="H310" s="34">
        <f t="shared" si="5"/>
        <v>1</v>
      </c>
      <c r="I310" s="103" t="s">
        <v>577</v>
      </c>
    </row>
    <row r="311" spans="1:9" x14ac:dyDescent="0.25">
      <c r="A311" s="82" t="s">
        <v>1241</v>
      </c>
      <c r="B311" s="60" t="s">
        <v>1242</v>
      </c>
      <c r="C311" s="57" t="s">
        <v>2302</v>
      </c>
      <c r="D311" s="57" t="s">
        <v>596</v>
      </c>
      <c r="E311" s="69">
        <v>0.25</v>
      </c>
      <c r="F311" s="57"/>
      <c r="G311" s="57"/>
      <c r="H311" s="34">
        <f t="shared" si="5"/>
        <v>0.25</v>
      </c>
      <c r="I311" s="103" t="s">
        <v>577</v>
      </c>
    </row>
    <row r="312" spans="1:9" x14ac:dyDescent="0.25">
      <c r="A312" s="82" t="s">
        <v>1243</v>
      </c>
      <c r="B312" s="60" t="s">
        <v>1244</v>
      </c>
      <c r="C312" s="57"/>
      <c r="D312" s="57"/>
      <c r="E312" s="69">
        <v>0.5</v>
      </c>
      <c r="F312" s="57"/>
      <c r="G312" s="57"/>
      <c r="H312" s="34">
        <f t="shared" si="5"/>
        <v>0.5</v>
      </c>
      <c r="I312" s="103" t="s">
        <v>577</v>
      </c>
    </row>
    <row r="313" spans="1:9" x14ac:dyDescent="0.25">
      <c r="A313" s="82" t="s">
        <v>1245</v>
      </c>
      <c r="B313" s="60" t="s">
        <v>1246</v>
      </c>
      <c r="C313" s="57" t="s">
        <v>2303</v>
      </c>
      <c r="D313" s="57" t="s">
        <v>596</v>
      </c>
      <c r="E313" s="69">
        <v>25</v>
      </c>
      <c r="F313" s="57"/>
      <c r="G313" s="57"/>
      <c r="H313" s="34">
        <f t="shared" si="5"/>
        <v>25</v>
      </c>
      <c r="I313" s="103" t="s">
        <v>574</v>
      </c>
    </row>
    <row r="314" spans="1:9" x14ac:dyDescent="0.25">
      <c r="A314" s="82" t="s">
        <v>1247</v>
      </c>
      <c r="B314" s="60" t="s">
        <v>1248</v>
      </c>
      <c r="C314" s="57"/>
      <c r="D314" s="57" t="s">
        <v>596</v>
      </c>
      <c r="E314" s="69">
        <v>2</v>
      </c>
      <c r="F314" s="57"/>
      <c r="G314" s="57"/>
      <c r="H314" s="34">
        <f t="shared" si="5"/>
        <v>2</v>
      </c>
      <c r="I314" s="103" t="s">
        <v>577</v>
      </c>
    </row>
    <row r="315" spans="1:9" x14ac:dyDescent="0.25">
      <c r="A315" s="82" t="s">
        <v>1249</v>
      </c>
      <c r="B315" s="60" t="s">
        <v>1250</v>
      </c>
      <c r="C315" s="57"/>
      <c r="D315" s="57" t="s">
        <v>608</v>
      </c>
      <c r="E315" s="69">
        <v>0</v>
      </c>
      <c r="F315" s="57"/>
      <c r="G315" s="57"/>
      <c r="H315" s="34">
        <f t="shared" si="5"/>
        <v>0</v>
      </c>
      <c r="I315" s="103" t="s">
        <v>1085</v>
      </c>
    </row>
    <row r="316" spans="1:9" x14ac:dyDescent="0.25">
      <c r="A316" s="82" t="s">
        <v>1251</v>
      </c>
      <c r="B316" s="60" t="s">
        <v>1252</v>
      </c>
      <c r="C316" s="57"/>
      <c r="D316" s="57" t="s">
        <v>773</v>
      </c>
      <c r="E316" s="69">
        <v>0</v>
      </c>
      <c r="F316" s="57"/>
      <c r="G316" s="57"/>
      <c r="H316" s="34">
        <f t="shared" si="5"/>
        <v>0</v>
      </c>
      <c r="I316" s="103" t="s">
        <v>1085</v>
      </c>
    </row>
    <row r="317" spans="1:9" x14ac:dyDescent="0.25">
      <c r="A317" s="82" t="s">
        <v>1253</v>
      </c>
      <c r="B317" s="60" t="s">
        <v>1254</v>
      </c>
      <c r="C317" s="57" t="s">
        <v>2304</v>
      </c>
      <c r="D317" s="57" t="s">
        <v>596</v>
      </c>
      <c r="E317" s="69">
        <v>100</v>
      </c>
      <c r="F317" s="57"/>
      <c r="G317" s="57"/>
      <c r="H317" s="34">
        <f t="shared" si="5"/>
        <v>100</v>
      </c>
      <c r="I317" s="103" t="s">
        <v>574</v>
      </c>
    </row>
    <row r="318" spans="1:9" x14ac:dyDescent="0.25">
      <c r="A318" s="82" t="s">
        <v>1255</v>
      </c>
      <c r="B318" s="60" t="s">
        <v>1256</v>
      </c>
      <c r="C318" s="57"/>
      <c r="D318" s="57" t="s">
        <v>596</v>
      </c>
      <c r="E318" s="69">
        <v>0.1</v>
      </c>
      <c r="F318" s="57"/>
      <c r="G318" s="57"/>
      <c r="H318" s="34">
        <f t="shared" si="5"/>
        <v>0.1</v>
      </c>
      <c r="I318" s="103" t="s">
        <v>577</v>
      </c>
    </row>
    <row r="319" spans="1:9" x14ac:dyDescent="0.25">
      <c r="A319" s="82" t="s">
        <v>1257</v>
      </c>
      <c r="B319" s="60" t="s">
        <v>1258</v>
      </c>
      <c r="C319" s="57"/>
      <c r="D319" s="57" t="s">
        <v>596</v>
      </c>
      <c r="E319" s="69">
        <v>1.5</v>
      </c>
      <c r="F319" s="57"/>
      <c r="G319" s="57"/>
      <c r="H319" s="34">
        <f t="shared" si="5"/>
        <v>1.5</v>
      </c>
      <c r="I319" s="103" t="s">
        <v>577</v>
      </c>
    </row>
    <row r="320" spans="1:9" x14ac:dyDescent="0.25">
      <c r="A320" s="82" t="s">
        <v>1259</v>
      </c>
      <c r="B320" s="60" t="s">
        <v>1260</v>
      </c>
      <c r="C320" s="57"/>
      <c r="D320" s="57" t="s">
        <v>596</v>
      </c>
      <c r="E320" s="69">
        <v>1</v>
      </c>
      <c r="F320" s="57"/>
      <c r="G320" s="57"/>
      <c r="H320" s="34">
        <f t="shared" si="5"/>
        <v>1</v>
      </c>
      <c r="I320" s="103" t="s">
        <v>577</v>
      </c>
    </row>
    <row r="321" spans="1:9" x14ac:dyDescent="0.25">
      <c r="A321" s="82" t="s">
        <v>1261</v>
      </c>
      <c r="B321" s="60" t="s">
        <v>1262</v>
      </c>
      <c r="C321" s="57"/>
      <c r="D321" s="57" t="s">
        <v>596</v>
      </c>
      <c r="E321" s="69">
        <v>50</v>
      </c>
      <c r="F321" s="57"/>
      <c r="G321" s="57"/>
      <c r="H321" s="34">
        <f t="shared" si="5"/>
        <v>50</v>
      </c>
      <c r="I321" s="103" t="s">
        <v>574</v>
      </c>
    </row>
    <row r="322" spans="1:9" x14ac:dyDescent="0.25">
      <c r="A322" s="82" t="s">
        <v>1261</v>
      </c>
      <c r="B322" s="60" t="s">
        <v>1263</v>
      </c>
      <c r="C322" s="57"/>
      <c r="D322" s="57" t="s">
        <v>608</v>
      </c>
      <c r="E322" s="69">
        <v>2</v>
      </c>
      <c r="F322" s="57"/>
      <c r="G322" s="57"/>
      <c r="H322" s="34">
        <f t="shared" si="5"/>
        <v>2</v>
      </c>
      <c r="I322" s="103" t="s">
        <v>577</v>
      </c>
    </row>
    <row r="323" spans="1:9" x14ac:dyDescent="0.25">
      <c r="A323" s="82" t="s">
        <v>1264</v>
      </c>
      <c r="B323" s="60" t="s">
        <v>1265</v>
      </c>
      <c r="C323" s="57" t="s">
        <v>2305</v>
      </c>
      <c r="D323" s="57" t="s">
        <v>596</v>
      </c>
      <c r="E323" s="69">
        <v>100</v>
      </c>
      <c r="F323" s="57"/>
      <c r="G323" s="57"/>
      <c r="H323" s="34">
        <f t="shared" si="5"/>
        <v>100</v>
      </c>
      <c r="I323" s="103" t="s">
        <v>574</v>
      </c>
    </row>
    <row r="324" spans="1:9" x14ac:dyDescent="0.25">
      <c r="A324" s="82" t="s">
        <v>1266</v>
      </c>
      <c r="B324" s="60" t="s">
        <v>1267</v>
      </c>
      <c r="C324" s="57" t="s">
        <v>2306</v>
      </c>
      <c r="D324" s="57"/>
      <c r="E324" s="69">
        <v>25</v>
      </c>
      <c r="F324" s="57"/>
      <c r="G324" s="57"/>
      <c r="H324" s="34">
        <f t="shared" si="5"/>
        <v>25</v>
      </c>
      <c r="I324" s="103" t="s">
        <v>574</v>
      </c>
    </row>
    <row r="325" spans="1:9" x14ac:dyDescent="0.25">
      <c r="A325" s="82" t="s">
        <v>1268</v>
      </c>
      <c r="B325" s="60" t="s">
        <v>1269</v>
      </c>
      <c r="C325" s="57"/>
      <c r="D325" s="57" t="s">
        <v>646</v>
      </c>
      <c r="E325" s="69">
        <v>20</v>
      </c>
      <c r="F325" s="57"/>
      <c r="G325" s="57"/>
      <c r="H325" s="34">
        <f t="shared" si="5"/>
        <v>20</v>
      </c>
      <c r="I325" s="103" t="s">
        <v>574</v>
      </c>
    </row>
    <row r="326" spans="1:9" x14ac:dyDescent="0.25">
      <c r="A326" s="82" t="s">
        <v>1270</v>
      </c>
      <c r="B326" s="60" t="s">
        <v>1271</v>
      </c>
      <c r="C326" s="57" t="s">
        <v>2307</v>
      </c>
      <c r="D326" s="57" t="s">
        <v>596</v>
      </c>
      <c r="E326" s="69">
        <v>25</v>
      </c>
      <c r="F326" s="57"/>
      <c r="G326" s="57"/>
      <c r="H326" s="34">
        <f t="shared" si="5"/>
        <v>25</v>
      </c>
      <c r="I326" s="103" t="s">
        <v>574</v>
      </c>
    </row>
    <row r="327" spans="1:9" x14ac:dyDescent="0.25">
      <c r="A327" s="82" t="s">
        <v>1272</v>
      </c>
      <c r="B327" s="60" t="s">
        <v>1273</v>
      </c>
      <c r="C327" s="57" t="s">
        <v>2308</v>
      </c>
      <c r="D327" s="57" t="s">
        <v>596</v>
      </c>
      <c r="E327" s="69">
        <v>25</v>
      </c>
      <c r="F327" s="57"/>
      <c r="G327" s="57"/>
      <c r="H327" s="34">
        <f t="shared" si="5"/>
        <v>25</v>
      </c>
      <c r="I327" s="103" t="s">
        <v>574</v>
      </c>
    </row>
    <row r="328" spans="1:9" x14ac:dyDescent="0.25">
      <c r="A328" s="82" t="s">
        <v>1274</v>
      </c>
      <c r="B328" s="60" t="s">
        <v>1275</v>
      </c>
      <c r="C328" s="57" t="s">
        <v>2309</v>
      </c>
      <c r="D328" s="57" t="s">
        <v>596</v>
      </c>
      <c r="E328" s="69">
        <v>0</v>
      </c>
      <c r="F328" s="57"/>
      <c r="G328" s="57"/>
      <c r="H328" s="34">
        <f t="shared" si="5"/>
        <v>0</v>
      </c>
      <c r="I328" s="103" t="s">
        <v>574</v>
      </c>
    </row>
    <row r="329" spans="1:9" x14ac:dyDescent="0.25">
      <c r="A329" s="82" t="s">
        <v>1276</v>
      </c>
      <c r="B329" s="60" t="s">
        <v>1277</v>
      </c>
      <c r="C329" s="57" t="s">
        <v>2310</v>
      </c>
      <c r="D329" s="57" t="s">
        <v>596</v>
      </c>
      <c r="E329" s="69">
        <v>0</v>
      </c>
      <c r="F329" s="57"/>
      <c r="G329" s="57"/>
      <c r="H329" s="34">
        <f t="shared" si="5"/>
        <v>0</v>
      </c>
      <c r="I329" s="103" t="s">
        <v>574</v>
      </c>
    </row>
    <row r="330" spans="1:9" x14ac:dyDescent="0.25">
      <c r="A330" s="82" t="s">
        <v>1278</v>
      </c>
      <c r="B330" s="60" t="s">
        <v>1279</v>
      </c>
      <c r="C330" s="57" t="s">
        <v>2311</v>
      </c>
      <c r="D330" s="57" t="s">
        <v>596</v>
      </c>
      <c r="E330" s="69">
        <v>125</v>
      </c>
      <c r="F330" s="57"/>
      <c r="G330" s="57"/>
      <c r="H330" s="34">
        <f t="shared" si="5"/>
        <v>125</v>
      </c>
      <c r="I330" s="103" t="s">
        <v>574</v>
      </c>
    </row>
    <row r="331" spans="1:9" x14ac:dyDescent="0.25">
      <c r="A331" s="82" t="s">
        <v>1278</v>
      </c>
      <c r="B331" s="60" t="s">
        <v>1279</v>
      </c>
      <c r="C331" s="57" t="s">
        <v>2311</v>
      </c>
      <c r="D331" s="57" t="s">
        <v>596</v>
      </c>
      <c r="E331" s="69">
        <v>0</v>
      </c>
      <c r="F331" s="57"/>
      <c r="G331" s="57"/>
      <c r="H331" s="34">
        <f t="shared" si="5"/>
        <v>0</v>
      </c>
      <c r="I331" s="103" t="s">
        <v>1085</v>
      </c>
    </row>
    <row r="332" spans="1:9" x14ac:dyDescent="0.25">
      <c r="A332" s="82" t="s">
        <v>1280</v>
      </c>
      <c r="B332" s="60" t="s">
        <v>1281</v>
      </c>
      <c r="C332" s="57" t="s">
        <v>2306</v>
      </c>
      <c r="D332" s="57" t="s">
        <v>596</v>
      </c>
      <c r="E332" s="69">
        <v>75</v>
      </c>
      <c r="F332" s="57"/>
      <c r="G332" s="57"/>
      <c r="H332" s="34">
        <f t="shared" si="5"/>
        <v>75</v>
      </c>
      <c r="I332" s="103" t="s">
        <v>574</v>
      </c>
    </row>
    <row r="333" spans="1:9" x14ac:dyDescent="0.25">
      <c r="A333" s="82" t="s">
        <v>1282</v>
      </c>
      <c r="B333" s="60" t="s">
        <v>1283</v>
      </c>
      <c r="C333" s="57" t="s">
        <v>1284</v>
      </c>
      <c r="D333" s="57" t="s">
        <v>596</v>
      </c>
      <c r="E333" s="69">
        <v>1</v>
      </c>
      <c r="F333" s="57"/>
      <c r="G333" s="57"/>
      <c r="H333" s="34">
        <f t="shared" ref="H333:H396" si="6">+(E333-F333)+G333</f>
        <v>1</v>
      </c>
      <c r="I333" s="103" t="s">
        <v>574</v>
      </c>
    </row>
    <row r="334" spans="1:9" x14ac:dyDescent="0.25">
      <c r="A334" s="82" t="s">
        <v>1285</v>
      </c>
      <c r="B334" s="60" t="s">
        <v>1286</v>
      </c>
      <c r="C334" s="57" t="s">
        <v>2312</v>
      </c>
      <c r="D334" s="57" t="s">
        <v>596</v>
      </c>
      <c r="E334" s="69">
        <v>50</v>
      </c>
      <c r="F334" s="57"/>
      <c r="G334" s="57"/>
      <c r="H334" s="34">
        <f t="shared" si="6"/>
        <v>50</v>
      </c>
      <c r="I334" s="103" t="s">
        <v>574</v>
      </c>
    </row>
    <row r="335" spans="1:9" x14ac:dyDescent="0.25">
      <c r="A335" s="82" t="s">
        <v>1287</v>
      </c>
      <c r="B335" s="60" t="s">
        <v>1288</v>
      </c>
      <c r="C335" s="57"/>
      <c r="D335" s="57"/>
      <c r="E335" s="69">
        <v>2</v>
      </c>
      <c r="F335" s="57"/>
      <c r="G335" s="57"/>
      <c r="H335" s="34">
        <f t="shared" si="6"/>
        <v>2</v>
      </c>
      <c r="I335" s="103" t="s">
        <v>577</v>
      </c>
    </row>
    <row r="336" spans="1:9" x14ac:dyDescent="0.25">
      <c r="A336" s="82" t="s">
        <v>1289</v>
      </c>
      <c r="B336" s="60" t="s">
        <v>1290</v>
      </c>
      <c r="C336" s="57"/>
      <c r="D336" s="57"/>
      <c r="E336" s="69">
        <v>2</v>
      </c>
      <c r="F336" s="57"/>
      <c r="G336" s="57"/>
      <c r="H336" s="34">
        <f t="shared" si="6"/>
        <v>2</v>
      </c>
      <c r="I336" s="103" t="s">
        <v>577</v>
      </c>
    </row>
    <row r="337" spans="1:9" ht="16.5" thickBot="1" x14ac:dyDescent="0.3">
      <c r="A337" s="83" t="s">
        <v>1291</v>
      </c>
      <c r="B337" s="63" t="s">
        <v>1292</v>
      </c>
      <c r="C337" s="77"/>
      <c r="D337" s="77"/>
      <c r="E337" s="69">
        <v>1</v>
      </c>
      <c r="F337" s="77"/>
      <c r="G337" s="77"/>
      <c r="H337" s="34">
        <f t="shared" si="6"/>
        <v>1</v>
      </c>
      <c r="I337" s="104" t="s">
        <v>577</v>
      </c>
    </row>
    <row r="338" spans="1:9" ht="16.5" thickBot="1" x14ac:dyDescent="0.3">
      <c r="A338" s="123" t="s">
        <v>1293</v>
      </c>
      <c r="B338" s="124"/>
      <c r="C338" s="124"/>
      <c r="D338" s="124"/>
      <c r="E338" s="124"/>
      <c r="F338" s="124"/>
      <c r="G338" s="124"/>
      <c r="H338" s="124"/>
      <c r="I338" s="125"/>
    </row>
    <row r="339" spans="1:9" x14ac:dyDescent="0.25">
      <c r="A339" s="81" t="s">
        <v>1294</v>
      </c>
      <c r="B339" s="68" t="s">
        <v>1295</v>
      </c>
      <c r="C339" s="69"/>
      <c r="D339" s="69" t="s">
        <v>646</v>
      </c>
      <c r="E339" s="69">
        <v>1.2</v>
      </c>
      <c r="F339" s="69"/>
      <c r="G339" s="69"/>
      <c r="H339" s="34">
        <f t="shared" si="6"/>
        <v>1.2</v>
      </c>
      <c r="I339" s="102" t="s">
        <v>577</v>
      </c>
    </row>
    <row r="340" spans="1:9" x14ac:dyDescent="0.25">
      <c r="A340" s="82" t="s">
        <v>1296</v>
      </c>
      <c r="B340" s="60" t="s">
        <v>1297</v>
      </c>
      <c r="C340" s="57"/>
      <c r="D340" s="57" t="s">
        <v>596</v>
      </c>
      <c r="E340" s="69">
        <v>0</v>
      </c>
      <c r="F340" s="57"/>
      <c r="G340" s="57"/>
      <c r="H340" s="34">
        <f t="shared" si="6"/>
        <v>0</v>
      </c>
      <c r="I340" s="103" t="s">
        <v>577</v>
      </c>
    </row>
    <row r="341" spans="1:9" x14ac:dyDescent="0.25">
      <c r="A341" s="82" t="s">
        <v>1296</v>
      </c>
      <c r="B341" s="60" t="s">
        <v>1297</v>
      </c>
      <c r="C341" s="57"/>
      <c r="D341" s="57" t="s">
        <v>596</v>
      </c>
      <c r="E341" s="69">
        <v>400</v>
      </c>
      <c r="F341" s="57"/>
      <c r="G341" s="57"/>
      <c r="H341" s="34">
        <f t="shared" si="6"/>
        <v>400</v>
      </c>
      <c r="I341" s="103" t="s">
        <v>574</v>
      </c>
    </row>
    <row r="342" spans="1:9" x14ac:dyDescent="0.25">
      <c r="A342" s="82" t="s">
        <v>1298</v>
      </c>
      <c r="B342" s="60" t="s">
        <v>1299</v>
      </c>
      <c r="C342" s="57"/>
      <c r="D342" s="57" t="s">
        <v>596</v>
      </c>
      <c r="E342" s="69">
        <v>1</v>
      </c>
      <c r="F342" s="57"/>
      <c r="G342" s="57"/>
      <c r="H342" s="34">
        <f t="shared" si="6"/>
        <v>1</v>
      </c>
      <c r="I342" s="103" t="s">
        <v>610</v>
      </c>
    </row>
    <row r="343" spans="1:9" x14ac:dyDescent="0.25">
      <c r="A343" s="82" t="s">
        <v>1300</v>
      </c>
      <c r="B343" s="60" t="s">
        <v>1301</v>
      </c>
      <c r="C343" s="57"/>
      <c r="D343" s="57" t="s">
        <v>596</v>
      </c>
      <c r="E343" s="69">
        <v>0</v>
      </c>
      <c r="F343" s="57"/>
      <c r="G343" s="57"/>
      <c r="H343" s="34">
        <f t="shared" si="6"/>
        <v>0</v>
      </c>
      <c r="I343" s="103" t="s">
        <v>577</v>
      </c>
    </row>
    <row r="344" spans="1:9" x14ac:dyDescent="0.25">
      <c r="A344" s="82" t="s">
        <v>1302</v>
      </c>
      <c r="B344" s="60" t="s">
        <v>1303</v>
      </c>
      <c r="C344" s="57"/>
      <c r="D344" s="57" t="s">
        <v>596</v>
      </c>
      <c r="E344" s="69">
        <v>2000</v>
      </c>
      <c r="F344" s="57"/>
      <c r="G344" s="57"/>
      <c r="H344" s="34">
        <f t="shared" si="6"/>
        <v>2000</v>
      </c>
      <c r="I344" s="103" t="s">
        <v>577</v>
      </c>
    </row>
    <row r="345" spans="1:9" x14ac:dyDescent="0.25">
      <c r="A345" s="82" t="s">
        <v>1304</v>
      </c>
      <c r="B345" s="60" t="s">
        <v>1305</v>
      </c>
      <c r="C345" s="57"/>
      <c r="D345" s="57" t="s">
        <v>596</v>
      </c>
      <c r="E345" s="69">
        <v>0</v>
      </c>
      <c r="F345" s="57"/>
      <c r="G345" s="57"/>
      <c r="H345" s="34">
        <f t="shared" si="6"/>
        <v>0</v>
      </c>
      <c r="I345" s="103" t="s">
        <v>574</v>
      </c>
    </row>
    <row r="346" spans="1:9" x14ac:dyDescent="0.25">
      <c r="A346" s="82" t="s">
        <v>1306</v>
      </c>
      <c r="B346" s="60" t="s">
        <v>1307</v>
      </c>
      <c r="C346" s="57"/>
      <c r="D346" s="57" t="s">
        <v>596</v>
      </c>
      <c r="E346" s="69">
        <v>0.5</v>
      </c>
      <c r="F346" s="57"/>
      <c r="G346" s="57"/>
      <c r="H346" s="34">
        <f t="shared" si="6"/>
        <v>0.5</v>
      </c>
      <c r="I346" s="103" t="s">
        <v>577</v>
      </c>
    </row>
    <row r="347" spans="1:9" ht="16.5" thickBot="1" x14ac:dyDescent="0.3">
      <c r="A347" s="83" t="s">
        <v>1308</v>
      </c>
      <c r="B347" s="63" t="s">
        <v>1309</v>
      </c>
      <c r="C347" s="77"/>
      <c r="D347" s="77" t="s">
        <v>596</v>
      </c>
      <c r="E347" s="69">
        <v>250</v>
      </c>
      <c r="F347" s="77"/>
      <c r="G347" s="77"/>
      <c r="H347" s="34">
        <f t="shared" si="6"/>
        <v>250</v>
      </c>
      <c r="I347" s="104" t="s">
        <v>574</v>
      </c>
    </row>
    <row r="348" spans="1:9" ht="16.5" thickBot="1" x14ac:dyDescent="0.3">
      <c r="A348" s="123" t="s">
        <v>1310</v>
      </c>
      <c r="B348" s="124"/>
      <c r="C348" s="124"/>
      <c r="D348" s="124"/>
      <c r="E348" s="124"/>
      <c r="F348" s="124"/>
      <c r="G348" s="124"/>
      <c r="H348" s="124"/>
      <c r="I348" s="125"/>
    </row>
    <row r="349" spans="1:9" x14ac:dyDescent="0.25">
      <c r="A349" s="81" t="s">
        <v>1311</v>
      </c>
      <c r="B349" s="68" t="s">
        <v>1312</v>
      </c>
      <c r="C349" s="69"/>
      <c r="D349" s="69" t="s">
        <v>608</v>
      </c>
      <c r="E349" s="69">
        <v>100</v>
      </c>
      <c r="F349" s="69"/>
      <c r="G349" s="69"/>
      <c r="H349" s="34">
        <f t="shared" si="6"/>
        <v>100</v>
      </c>
      <c r="I349" s="102" t="s">
        <v>1359</v>
      </c>
    </row>
    <row r="350" spans="1:9" x14ac:dyDescent="0.25">
      <c r="A350" s="82" t="s">
        <v>1313</v>
      </c>
      <c r="B350" s="60" t="s">
        <v>1314</v>
      </c>
      <c r="C350" s="57" t="s">
        <v>2313</v>
      </c>
      <c r="D350" s="57" t="s">
        <v>596</v>
      </c>
      <c r="E350" s="69">
        <v>250</v>
      </c>
      <c r="F350" s="57"/>
      <c r="G350" s="57"/>
      <c r="H350" s="34">
        <f t="shared" si="6"/>
        <v>250</v>
      </c>
      <c r="I350" s="103" t="s">
        <v>574</v>
      </c>
    </row>
    <row r="351" spans="1:9" x14ac:dyDescent="0.25">
      <c r="A351" s="82" t="s">
        <v>1315</v>
      </c>
      <c r="B351" s="60" t="s">
        <v>1316</v>
      </c>
      <c r="C351" s="57" t="s">
        <v>2313</v>
      </c>
      <c r="D351" s="57" t="s">
        <v>596</v>
      </c>
      <c r="E351" s="69">
        <v>2000</v>
      </c>
      <c r="F351" s="57"/>
      <c r="G351" s="57"/>
      <c r="H351" s="34">
        <f t="shared" si="6"/>
        <v>2000</v>
      </c>
      <c r="I351" s="103" t="s">
        <v>574</v>
      </c>
    </row>
    <row r="352" spans="1:9" x14ac:dyDescent="0.25">
      <c r="A352" s="82" t="s">
        <v>1317</v>
      </c>
      <c r="B352" s="60" t="s">
        <v>1318</v>
      </c>
      <c r="C352" s="57" t="s">
        <v>2314</v>
      </c>
      <c r="D352" s="57" t="s">
        <v>596</v>
      </c>
      <c r="E352" s="69">
        <v>2000</v>
      </c>
      <c r="F352" s="57"/>
      <c r="G352" s="57"/>
      <c r="H352" s="34">
        <f t="shared" si="6"/>
        <v>2000</v>
      </c>
      <c r="I352" s="103" t="s">
        <v>574</v>
      </c>
    </row>
    <row r="353" spans="1:9" x14ac:dyDescent="0.25">
      <c r="A353" s="82" t="s">
        <v>1319</v>
      </c>
      <c r="B353" s="60" t="s">
        <v>1320</v>
      </c>
      <c r="C353" s="57" t="s">
        <v>2314</v>
      </c>
      <c r="D353" s="57" t="s">
        <v>596</v>
      </c>
      <c r="E353" s="69">
        <v>1000</v>
      </c>
      <c r="F353" s="57"/>
      <c r="G353" s="57"/>
      <c r="H353" s="34">
        <f t="shared" si="6"/>
        <v>1000</v>
      </c>
      <c r="I353" s="103" t="s">
        <v>574</v>
      </c>
    </row>
    <row r="354" spans="1:9" x14ac:dyDescent="0.25">
      <c r="A354" s="82" t="s">
        <v>1321</v>
      </c>
      <c r="B354" s="60" t="s">
        <v>1322</v>
      </c>
      <c r="C354" s="57" t="s">
        <v>2313</v>
      </c>
      <c r="D354" s="57" t="s">
        <v>596</v>
      </c>
      <c r="E354" s="69">
        <v>500</v>
      </c>
      <c r="F354" s="57"/>
      <c r="G354" s="57"/>
      <c r="H354" s="34">
        <f t="shared" si="6"/>
        <v>500</v>
      </c>
      <c r="I354" s="103" t="s">
        <v>574</v>
      </c>
    </row>
    <row r="355" spans="1:9" x14ac:dyDescent="0.25">
      <c r="A355" s="82" t="s">
        <v>1323</v>
      </c>
      <c r="B355" s="60" t="s">
        <v>1324</v>
      </c>
      <c r="C355" s="57"/>
      <c r="D355" s="57" t="s">
        <v>596</v>
      </c>
      <c r="E355" s="69">
        <v>500</v>
      </c>
      <c r="F355" s="57"/>
      <c r="G355" s="57"/>
      <c r="H355" s="34">
        <f t="shared" si="6"/>
        <v>500</v>
      </c>
      <c r="I355" s="103" t="s">
        <v>574</v>
      </c>
    </row>
    <row r="356" spans="1:9" x14ac:dyDescent="0.25">
      <c r="A356" s="82" t="s">
        <v>1325</v>
      </c>
      <c r="B356" s="60" t="s">
        <v>1326</v>
      </c>
      <c r="C356" s="57" t="s">
        <v>2314</v>
      </c>
      <c r="D356" s="57" t="s">
        <v>596</v>
      </c>
      <c r="E356" s="69">
        <v>500</v>
      </c>
      <c r="F356" s="57"/>
      <c r="G356" s="57"/>
      <c r="H356" s="34">
        <f t="shared" si="6"/>
        <v>500</v>
      </c>
      <c r="I356" s="103" t="s">
        <v>574</v>
      </c>
    </row>
    <row r="357" spans="1:9" x14ac:dyDescent="0.25">
      <c r="A357" s="82" t="s">
        <v>1327</v>
      </c>
      <c r="B357" s="60" t="s">
        <v>1328</v>
      </c>
      <c r="C357" s="57" t="s">
        <v>2315</v>
      </c>
      <c r="D357" s="57" t="s">
        <v>596</v>
      </c>
      <c r="E357" s="69">
        <v>500</v>
      </c>
      <c r="F357" s="57"/>
      <c r="G357" s="57"/>
      <c r="H357" s="34">
        <f t="shared" si="6"/>
        <v>500</v>
      </c>
      <c r="I357" s="103" t="s">
        <v>574</v>
      </c>
    </row>
    <row r="358" spans="1:9" x14ac:dyDescent="0.25">
      <c r="A358" s="82" t="s">
        <v>1329</v>
      </c>
      <c r="B358" s="60" t="s">
        <v>1330</v>
      </c>
      <c r="C358" s="57" t="s">
        <v>2316</v>
      </c>
      <c r="D358" s="57" t="s">
        <v>596</v>
      </c>
      <c r="E358" s="69">
        <v>50</v>
      </c>
      <c r="F358" s="57"/>
      <c r="G358" s="57"/>
      <c r="H358" s="34">
        <f t="shared" si="6"/>
        <v>50</v>
      </c>
      <c r="I358" s="103" t="s">
        <v>574</v>
      </c>
    </row>
    <row r="359" spans="1:9" x14ac:dyDescent="0.25">
      <c r="A359" s="82" t="s">
        <v>1331</v>
      </c>
      <c r="B359" s="60" t="s">
        <v>1332</v>
      </c>
      <c r="C359" s="57" t="s">
        <v>2316</v>
      </c>
      <c r="D359" s="57" t="s">
        <v>596</v>
      </c>
      <c r="E359" s="69">
        <v>50</v>
      </c>
      <c r="F359" s="57"/>
      <c r="G359" s="57"/>
      <c r="H359" s="34">
        <f t="shared" si="6"/>
        <v>50</v>
      </c>
      <c r="I359" s="103" t="s">
        <v>574</v>
      </c>
    </row>
    <row r="360" spans="1:9" x14ac:dyDescent="0.25">
      <c r="A360" s="83" t="s">
        <v>1333</v>
      </c>
      <c r="B360" s="60" t="s">
        <v>1334</v>
      </c>
      <c r="C360" s="57" t="s">
        <v>2317</v>
      </c>
      <c r="D360" s="57" t="s">
        <v>596</v>
      </c>
      <c r="E360" s="69">
        <v>500</v>
      </c>
      <c r="F360" s="77"/>
      <c r="G360" s="77"/>
      <c r="H360" s="34">
        <f t="shared" si="6"/>
        <v>500</v>
      </c>
      <c r="I360" s="104" t="s">
        <v>574</v>
      </c>
    </row>
    <row r="361" spans="1:9" x14ac:dyDescent="0.25">
      <c r="A361" s="83" t="s">
        <v>2451</v>
      </c>
      <c r="B361" s="60" t="s">
        <v>2452</v>
      </c>
      <c r="C361" s="57"/>
      <c r="D361" s="57"/>
      <c r="E361" s="69">
        <v>500</v>
      </c>
      <c r="F361" s="107"/>
      <c r="G361" s="107"/>
      <c r="H361" s="34">
        <f t="shared" si="6"/>
        <v>500</v>
      </c>
      <c r="I361" s="104" t="s">
        <v>574</v>
      </c>
    </row>
    <row r="362" spans="1:9" ht="16.5" thickBot="1" x14ac:dyDescent="0.3">
      <c r="A362" s="83" t="s">
        <v>2454</v>
      </c>
      <c r="B362" s="60" t="s">
        <v>2453</v>
      </c>
      <c r="C362" s="57"/>
      <c r="D362" s="57"/>
      <c r="E362" s="69">
        <v>2000</v>
      </c>
      <c r="F362" s="107"/>
      <c r="G362" s="107"/>
      <c r="H362" s="34">
        <f t="shared" si="6"/>
        <v>2000</v>
      </c>
      <c r="I362" s="104" t="s">
        <v>574</v>
      </c>
    </row>
    <row r="363" spans="1:9" ht="16.5" thickBot="1" x14ac:dyDescent="0.3">
      <c r="A363" s="123" t="s">
        <v>1335</v>
      </c>
      <c r="B363" s="124"/>
      <c r="C363" s="124"/>
      <c r="D363" s="124"/>
      <c r="E363" s="124"/>
      <c r="F363" s="124"/>
      <c r="G363" s="124"/>
      <c r="H363" s="124"/>
      <c r="I363" s="125"/>
    </row>
    <row r="364" spans="1:9" x14ac:dyDescent="0.25">
      <c r="A364" s="81" t="s">
        <v>1336</v>
      </c>
      <c r="B364" s="68" t="s">
        <v>1337</v>
      </c>
      <c r="C364" s="69" t="s">
        <v>2318</v>
      </c>
      <c r="D364" s="69" t="s">
        <v>646</v>
      </c>
      <c r="E364" s="69">
        <v>16</v>
      </c>
      <c r="F364" s="69">
        <v>0.1</v>
      </c>
      <c r="G364" s="69"/>
      <c r="H364" s="34">
        <f t="shared" si="6"/>
        <v>15.9</v>
      </c>
      <c r="I364" s="102" t="s">
        <v>577</v>
      </c>
    </row>
    <row r="365" spans="1:9" x14ac:dyDescent="0.25">
      <c r="A365" s="82" t="s">
        <v>1338</v>
      </c>
      <c r="B365" s="60" t="s">
        <v>1339</v>
      </c>
      <c r="C365" s="57"/>
      <c r="D365" s="57" t="s">
        <v>608</v>
      </c>
      <c r="E365" s="69">
        <v>1</v>
      </c>
      <c r="F365" s="57"/>
      <c r="G365" s="57"/>
      <c r="H365" s="34">
        <f t="shared" si="6"/>
        <v>1</v>
      </c>
      <c r="I365" s="103" t="s">
        <v>577</v>
      </c>
    </row>
    <row r="366" spans="1:9" x14ac:dyDescent="0.25">
      <c r="A366" s="82" t="s">
        <v>1340</v>
      </c>
      <c r="B366" s="60" t="s">
        <v>1341</v>
      </c>
      <c r="C366" s="57" t="s">
        <v>2319</v>
      </c>
      <c r="D366" s="57" t="s">
        <v>596</v>
      </c>
      <c r="E366" s="69">
        <v>60</v>
      </c>
      <c r="F366" s="57"/>
      <c r="G366" s="57"/>
      <c r="H366" s="34">
        <f t="shared" si="6"/>
        <v>60</v>
      </c>
      <c r="I366" s="103" t="s">
        <v>574</v>
      </c>
    </row>
    <row r="367" spans="1:9" x14ac:dyDescent="0.25">
      <c r="A367" s="82" t="s">
        <v>1342</v>
      </c>
      <c r="B367" s="60" t="s">
        <v>1343</v>
      </c>
      <c r="C367" s="57" t="s">
        <v>2320</v>
      </c>
      <c r="D367" s="57" t="s">
        <v>646</v>
      </c>
      <c r="E367" s="69">
        <v>0</v>
      </c>
      <c r="F367" s="57"/>
      <c r="G367" s="57"/>
      <c r="H367" s="34">
        <f t="shared" si="6"/>
        <v>0</v>
      </c>
      <c r="I367" s="103" t="s">
        <v>574</v>
      </c>
    </row>
    <row r="368" spans="1:9" x14ac:dyDescent="0.25">
      <c r="A368" s="82" t="s">
        <v>1344</v>
      </c>
      <c r="B368" s="60" t="s">
        <v>1345</v>
      </c>
      <c r="C368" s="57"/>
      <c r="D368" s="57" t="s">
        <v>646</v>
      </c>
      <c r="E368" s="69">
        <v>10</v>
      </c>
      <c r="F368" s="57"/>
      <c r="G368" s="57"/>
      <c r="H368" s="34">
        <f t="shared" si="6"/>
        <v>10</v>
      </c>
      <c r="I368" s="103" t="s">
        <v>574</v>
      </c>
    </row>
    <row r="369" spans="1:9" x14ac:dyDescent="0.25">
      <c r="A369" s="82" t="s">
        <v>1346</v>
      </c>
      <c r="B369" s="60" t="s">
        <v>1347</v>
      </c>
      <c r="C369" s="57" t="s">
        <v>2321</v>
      </c>
      <c r="D369" s="57" t="s">
        <v>646</v>
      </c>
      <c r="E369" s="69">
        <v>1</v>
      </c>
      <c r="F369" s="57"/>
      <c r="G369" s="57"/>
      <c r="H369" s="34">
        <f t="shared" si="6"/>
        <v>1</v>
      </c>
      <c r="I369" s="103" t="s">
        <v>577</v>
      </c>
    </row>
    <row r="370" spans="1:9" x14ac:dyDescent="0.25">
      <c r="A370" s="82" t="s">
        <v>1348</v>
      </c>
      <c r="B370" s="60" t="s">
        <v>1349</v>
      </c>
      <c r="C370" s="57" t="s">
        <v>2322</v>
      </c>
      <c r="D370" s="57" t="s">
        <v>646</v>
      </c>
      <c r="E370" s="69">
        <v>0</v>
      </c>
      <c r="F370" s="57"/>
      <c r="G370" s="57"/>
      <c r="H370" s="34">
        <f t="shared" si="6"/>
        <v>0</v>
      </c>
      <c r="I370" s="103" t="s">
        <v>574</v>
      </c>
    </row>
    <row r="371" spans="1:9" x14ac:dyDescent="0.25">
      <c r="A371" s="82" t="s">
        <v>1350</v>
      </c>
      <c r="B371" s="60" t="s">
        <v>1351</v>
      </c>
      <c r="C371" s="57" t="s">
        <v>1352</v>
      </c>
      <c r="D371" s="57" t="s">
        <v>608</v>
      </c>
      <c r="E371" s="69">
        <v>1</v>
      </c>
      <c r="F371" s="57"/>
      <c r="G371" s="57"/>
      <c r="H371" s="34">
        <f t="shared" si="6"/>
        <v>1</v>
      </c>
      <c r="I371" s="103" t="s">
        <v>577</v>
      </c>
    </row>
    <row r="372" spans="1:9" x14ac:dyDescent="0.25">
      <c r="A372" s="82" t="s">
        <v>1353</v>
      </c>
      <c r="B372" s="60" t="s">
        <v>1354</v>
      </c>
      <c r="C372" s="57" t="s">
        <v>2323</v>
      </c>
      <c r="D372" s="57" t="s">
        <v>646</v>
      </c>
      <c r="E372" s="69">
        <v>10</v>
      </c>
      <c r="F372" s="57"/>
      <c r="G372" s="57"/>
      <c r="H372" s="34">
        <f t="shared" si="6"/>
        <v>10</v>
      </c>
      <c r="I372" s="103" t="s">
        <v>577</v>
      </c>
    </row>
    <row r="373" spans="1:9" x14ac:dyDescent="0.25">
      <c r="A373" s="82" t="s">
        <v>1355</v>
      </c>
      <c r="B373" s="60" t="s">
        <v>1356</v>
      </c>
      <c r="C373" s="57" t="s">
        <v>2324</v>
      </c>
      <c r="D373" s="57"/>
      <c r="E373" s="69">
        <v>0</v>
      </c>
      <c r="F373" s="57"/>
      <c r="G373" s="57"/>
      <c r="H373" s="34">
        <f t="shared" si="6"/>
        <v>0</v>
      </c>
      <c r="I373" s="103" t="s">
        <v>577</v>
      </c>
    </row>
    <row r="374" spans="1:9" x14ac:dyDescent="0.25">
      <c r="A374" s="82" t="s">
        <v>1357</v>
      </c>
      <c r="B374" s="60" t="s">
        <v>1358</v>
      </c>
      <c r="C374" s="57" t="s">
        <v>2325</v>
      </c>
      <c r="D374" s="57" t="s">
        <v>659</v>
      </c>
      <c r="E374" s="69">
        <v>100</v>
      </c>
      <c r="F374" s="57"/>
      <c r="G374" s="57"/>
      <c r="H374" s="34">
        <f t="shared" si="6"/>
        <v>100</v>
      </c>
      <c r="I374" s="103" t="s">
        <v>1359</v>
      </c>
    </row>
    <row r="375" spans="1:9" ht="16.5" thickBot="1" x14ac:dyDescent="0.3">
      <c r="A375" s="83" t="s">
        <v>1360</v>
      </c>
      <c r="B375" s="63" t="s">
        <v>1361</v>
      </c>
      <c r="C375" s="77" t="s">
        <v>2326</v>
      </c>
      <c r="D375" s="77" t="s">
        <v>1113</v>
      </c>
      <c r="E375" s="69">
        <v>0</v>
      </c>
      <c r="F375" s="77"/>
      <c r="G375" s="77"/>
      <c r="H375" s="34">
        <f t="shared" si="6"/>
        <v>0</v>
      </c>
      <c r="I375" s="104" t="s">
        <v>574</v>
      </c>
    </row>
    <row r="376" spans="1:9" ht="16.5" thickBot="1" x14ac:dyDescent="0.3">
      <c r="A376" s="123" t="s">
        <v>1362</v>
      </c>
      <c r="B376" s="124"/>
      <c r="C376" s="124"/>
      <c r="D376" s="124"/>
      <c r="E376" s="124"/>
      <c r="F376" s="124"/>
      <c r="G376" s="124"/>
      <c r="H376" s="124"/>
      <c r="I376" s="125"/>
    </row>
    <row r="377" spans="1:9" x14ac:dyDescent="0.25">
      <c r="A377" s="100" t="s">
        <v>2441</v>
      </c>
      <c r="B377" s="68" t="s">
        <v>1363</v>
      </c>
      <c r="C377" s="69" t="s">
        <v>2327</v>
      </c>
      <c r="D377" s="69" t="s">
        <v>593</v>
      </c>
      <c r="E377" s="69">
        <f>18+26</f>
        <v>44</v>
      </c>
      <c r="F377" s="69"/>
      <c r="G377" s="69"/>
      <c r="H377" s="34">
        <f t="shared" si="6"/>
        <v>44</v>
      </c>
      <c r="I377" s="102" t="s">
        <v>577</v>
      </c>
    </row>
    <row r="378" spans="1:9" x14ac:dyDescent="0.25">
      <c r="A378" s="82" t="s">
        <v>1364</v>
      </c>
      <c r="B378" s="60" t="s">
        <v>1365</v>
      </c>
      <c r="C378" s="57" t="s">
        <v>2328</v>
      </c>
      <c r="D378" s="57" t="s">
        <v>596</v>
      </c>
      <c r="E378" s="69">
        <v>450</v>
      </c>
      <c r="F378" s="57"/>
      <c r="G378" s="57"/>
      <c r="H378" s="34">
        <f t="shared" si="6"/>
        <v>450</v>
      </c>
      <c r="I378" s="103" t="s">
        <v>574</v>
      </c>
    </row>
    <row r="379" spans="1:9" x14ac:dyDescent="0.25">
      <c r="A379" s="82" t="s">
        <v>1366</v>
      </c>
      <c r="B379" s="60" t="s">
        <v>1367</v>
      </c>
      <c r="C379" s="57" t="s">
        <v>2329</v>
      </c>
      <c r="D379" s="57" t="s">
        <v>596</v>
      </c>
      <c r="E379" s="69">
        <v>500</v>
      </c>
      <c r="F379" s="57"/>
      <c r="G379" s="57"/>
      <c r="H379" s="34">
        <f t="shared" si="6"/>
        <v>500</v>
      </c>
      <c r="I379" s="103" t="s">
        <v>574</v>
      </c>
    </row>
    <row r="380" spans="1:9" x14ac:dyDescent="0.25">
      <c r="A380" s="82" t="s">
        <v>1368</v>
      </c>
      <c r="B380" s="60" t="s">
        <v>1369</v>
      </c>
      <c r="C380" s="57" t="s">
        <v>2330</v>
      </c>
      <c r="D380" s="57" t="s">
        <v>596</v>
      </c>
      <c r="E380" s="69">
        <v>1</v>
      </c>
      <c r="F380" s="57"/>
      <c r="G380" s="57"/>
      <c r="H380" s="34">
        <f t="shared" si="6"/>
        <v>1</v>
      </c>
      <c r="I380" s="103" t="s">
        <v>577</v>
      </c>
    </row>
    <row r="381" spans="1:9" x14ac:dyDescent="0.25">
      <c r="A381" s="82" t="s">
        <v>1368</v>
      </c>
      <c r="B381" s="60" t="s">
        <v>1369</v>
      </c>
      <c r="C381" s="57" t="s">
        <v>2330</v>
      </c>
      <c r="D381" s="57" t="s">
        <v>596</v>
      </c>
      <c r="E381" s="69">
        <v>2500</v>
      </c>
      <c r="F381" s="57"/>
      <c r="G381" s="57"/>
      <c r="H381" s="34">
        <f t="shared" si="6"/>
        <v>2500</v>
      </c>
      <c r="I381" s="103" t="s">
        <v>574</v>
      </c>
    </row>
    <row r="382" spans="1:9" x14ac:dyDescent="0.25">
      <c r="A382" s="82" t="s">
        <v>1370</v>
      </c>
      <c r="B382" s="60" t="s">
        <v>1371</v>
      </c>
      <c r="C382" s="57" t="s">
        <v>1372</v>
      </c>
      <c r="D382" s="57" t="s">
        <v>773</v>
      </c>
      <c r="E382" s="69">
        <v>5</v>
      </c>
      <c r="F382" s="57"/>
      <c r="G382" s="57"/>
      <c r="H382" s="34">
        <f t="shared" si="6"/>
        <v>5</v>
      </c>
      <c r="I382" s="103" t="s">
        <v>577</v>
      </c>
    </row>
    <row r="383" spans="1:9" x14ac:dyDescent="0.25">
      <c r="A383" s="82" t="s">
        <v>1373</v>
      </c>
      <c r="B383" s="60" t="s">
        <v>1374</v>
      </c>
      <c r="C383" s="57" t="s">
        <v>2331</v>
      </c>
      <c r="D383" s="57" t="s">
        <v>596</v>
      </c>
      <c r="E383" s="69">
        <v>50</v>
      </c>
      <c r="F383" s="57"/>
      <c r="G383" s="57"/>
      <c r="H383" s="34">
        <f t="shared" si="6"/>
        <v>50</v>
      </c>
      <c r="I383" s="103" t="s">
        <v>574</v>
      </c>
    </row>
    <row r="384" spans="1:9" x14ac:dyDescent="0.25">
      <c r="A384" s="82" t="s">
        <v>1375</v>
      </c>
      <c r="B384" s="60" t="s">
        <v>1376</v>
      </c>
      <c r="C384" s="57" t="s">
        <v>2332</v>
      </c>
      <c r="D384" s="57" t="s">
        <v>593</v>
      </c>
      <c r="E384" s="69">
        <v>5500</v>
      </c>
      <c r="F384" s="57"/>
      <c r="G384" s="57"/>
      <c r="H384" s="34">
        <f t="shared" si="6"/>
        <v>5500</v>
      </c>
      <c r="I384" s="103" t="s">
        <v>577</v>
      </c>
    </row>
    <row r="385" spans="1:9" x14ac:dyDescent="0.25">
      <c r="A385" s="82" t="s">
        <v>1377</v>
      </c>
      <c r="B385" s="60" t="s">
        <v>1378</v>
      </c>
      <c r="C385" s="57" t="s">
        <v>2333</v>
      </c>
      <c r="D385" s="57" t="s">
        <v>773</v>
      </c>
      <c r="E385" s="69">
        <v>12.5</v>
      </c>
      <c r="F385" s="57"/>
      <c r="G385" s="57"/>
      <c r="H385" s="34">
        <f t="shared" si="6"/>
        <v>12.5</v>
      </c>
      <c r="I385" s="103" t="s">
        <v>577</v>
      </c>
    </row>
    <row r="386" spans="1:9" x14ac:dyDescent="0.25">
      <c r="A386" s="82" t="s">
        <v>1379</v>
      </c>
      <c r="B386" s="60" t="s">
        <v>1380</v>
      </c>
      <c r="C386" s="57" t="s">
        <v>1381</v>
      </c>
      <c r="D386" s="57" t="s">
        <v>773</v>
      </c>
      <c r="E386" s="69">
        <v>2</v>
      </c>
      <c r="F386" s="57"/>
      <c r="G386" s="57"/>
      <c r="H386" s="34">
        <f t="shared" si="6"/>
        <v>2</v>
      </c>
      <c r="I386" s="103" t="s">
        <v>577</v>
      </c>
    </row>
    <row r="387" spans="1:9" x14ac:dyDescent="0.25">
      <c r="A387" s="82" t="s">
        <v>1382</v>
      </c>
      <c r="B387" s="60" t="s">
        <v>1383</v>
      </c>
      <c r="C387" s="57" t="s">
        <v>2334</v>
      </c>
      <c r="D387" s="57" t="s">
        <v>608</v>
      </c>
      <c r="E387" s="69">
        <v>4.75</v>
      </c>
      <c r="F387" s="57"/>
      <c r="G387" s="57"/>
      <c r="H387" s="34">
        <f t="shared" si="6"/>
        <v>4.75</v>
      </c>
      <c r="I387" s="103" t="s">
        <v>577</v>
      </c>
    </row>
    <row r="388" spans="1:9" x14ac:dyDescent="0.25">
      <c r="A388" s="82" t="s">
        <v>1384</v>
      </c>
      <c r="B388" s="60" t="s">
        <v>1385</v>
      </c>
      <c r="C388" s="57" t="s">
        <v>2335</v>
      </c>
      <c r="D388" s="57" t="s">
        <v>596</v>
      </c>
      <c r="E388" s="69">
        <v>1</v>
      </c>
      <c r="F388" s="57"/>
      <c r="G388" s="57"/>
      <c r="H388" s="34">
        <f t="shared" si="6"/>
        <v>1</v>
      </c>
      <c r="I388" s="103" t="s">
        <v>577</v>
      </c>
    </row>
    <row r="389" spans="1:9" x14ac:dyDescent="0.25">
      <c r="A389" s="82" t="s">
        <v>1386</v>
      </c>
      <c r="B389" s="60" t="s">
        <v>1387</v>
      </c>
      <c r="C389" s="57" t="s">
        <v>1388</v>
      </c>
      <c r="D389" s="57" t="s">
        <v>773</v>
      </c>
      <c r="E389" s="69">
        <v>4000</v>
      </c>
      <c r="F389" s="57"/>
      <c r="G389" s="57"/>
      <c r="H389" s="34">
        <f t="shared" si="6"/>
        <v>4000</v>
      </c>
      <c r="I389" s="103" t="s">
        <v>574</v>
      </c>
    </row>
    <row r="390" spans="1:9" x14ac:dyDescent="0.25">
      <c r="A390" s="82" t="s">
        <v>1389</v>
      </c>
      <c r="B390" s="60" t="s">
        <v>1390</v>
      </c>
      <c r="C390" s="57" t="s">
        <v>2336</v>
      </c>
      <c r="D390" s="57" t="s">
        <v>596</v>
      </c>
      <c r="E390" s="69">
        <v>1400</v>
      </c>
      <c r="F390" s="57"/>
      <c r="G390" s="57"/>
      <c r="H390" s="34">
        <f t="shared" si="6"/>
        <v>1400</v>
      </c>
      <c r="I390" s="103" t="s">
        <v>574</v>
      </c>
    </row>
    <row r="391" spans="1:9" x14ac:dyDescent="0.25">
      <c r="A391" s="82" t="s">
        <v>1391</v>
      </c>
      <c r="B391" s="60" t="s">
        <v>1392</v>
      </c>
      <c r="C391" s="57"/>
      <c r="D391" s="57" t="s">
        <v>596</v>
      </c>
      <c r="E391" s="69">
        <v>1000</v>
      </c>
      <c r="F391" s="57"/>
      <c r="G391" s="57"/>
      <c r="H391" s="34">
        <f t="shared" si="6"/>
        <v>1000</v>
      </c>
      <c r="I391" s="103" t="s">
        <v>574</v>
      </c>
    </row>
    <row r="392" spans="1:9" x14ac:dyDescent="0.25">
      <c r="A392" s="82" t="s">
        <v>1393</v>
      </c>
      <c r="B392" s="60" t="s">
        <v>1394</v>
      </c>
      <c r="C392" s="57" t="s">
        <v>2337</v>
      </c>
      <c r="D392" s="57" t="s">
        <v>596</v>
      </c>
      <c r="E392" s="69">
        <v>1000</v>
      </c>
      <c r="F392" s="57"/>
      <c r="G392" s="57"/>
      <c r="H392" s="34">
        <f t="shared" si="6"/>
        <v>1000</v>
      </c>
      <c r="I392" s="103" t="s">
        <v>574</v>
      </c>
    </row>
    <row r="393" spans="1:9" x14ac:dyDescent="0.25">
      <c r="A393" s="82" t="s">
        <v>1395</v>
      </c>
      <c r="B393" s="60" t="s">
        <v>1396</v>
      </c>
      <c r="C393" s="57" t="s">
        <v>2338</v>
      </c>
      <c r="D393" s="57" t="s">
        <v>773</v>
      </c>
      <c r="E393" s="69">
        <v>4.5</v>
      </c>
      <c r="F393" s="57"/>
      <c r="G393" s="57"/>
      <c r="H393" s="34">
        <f t="shared" si="6"/>
        <v>4.5</v>
      </c>
      <c r="I393" s="103" t="s">
        <v>577</v>
      </c>
    </row>
    <row r="394" spans="1:9" x14ac:dyDescent="0.25">
      <c r="A394" s="82" t="s">
        <v>1397</v>
      </c>
      <c r="B394" s="60" t="s">
        <v>1398</v>
      </c>
      <c r="C394" s="57" t="s">
        <v>2339</v>
      </c>
      <c r="D394" s="57" t="s">
        <v>773</v>
      </c>
      <c r="E394" s="69">
        <v>6</v>
      </c>
      <c r="F394" s="57"/>
      <c r="G394" s="57"/>
      <c r="H394" s="34">
        <f t="shared" si="6"/>
        <v>6</v>
      </c>
      <c r="I394" s="103" t="s">
        <v>577</v>
      </c>
    </row>
    <row r="395" spans="1:9" x14ac:dyDescent="0.25">
      <c r="A395" s="82" t="s">
        <v>1399</v>
      </c>
      <c r="B395" s="60" t="s">
        <v>1400</v>
      </c>
      <c r="C395" s="57" t="s">
        <v>2340</v>
      </c>
      <c r="D395" s="57" t="s">
        <v>596</v>
      </c>
      <c r="E395" s="69">
        <v>1000</v>
      </c>
      <c r="F395" s="57"/>
      <c r="G395" s="57"/>
      <c r="H395" s="34">
        <f t="shared" si="6"/>
        <v>1000</v>
      </c>
      <c r="I395" s="103" t="s">
        <v>574</v>
      </c>
    </row>
    <row r="396" spans="1:9" x14ac:dyDescent="0.25">
      <c r="A396" s="82" t="s">
        <v>1401</v>
      </c>
      <c r="B396" s="60" t="s">
        <v>1402</v>
      </c>
      <c r="C396" s="57" t="s">
        <v>2341</v>
      </c>
      <c r="D396" s="57" t="s">
        <v>596</v>
      </c>
      <c r="E396" s="69">
        <v>500</v>
      </c>
      <c r="F396" s="57"/>
      <c r="G396" s="57"/>
      <c r="H396" s="34">
        <f t="shared" si="6"/>
        <v>500</v>
      </c>
      <c r="I396" s="103" t="s">
        <v>574</v>
      </c>
    </row>
    <row r="397" spans="1:9" x14ac:dyDescent="0.25">
      <c r="A397" s="82" t="s">
        <v>1403</v>
      </c>
      <c r="B397" s="60" t="s">
        <v>1404</v>
      </c>
      <c r="C397" s="57" t="s">
        <v>2342</v>
      </c>
      <c r="D397" s="57" t="s">
        <v>773</v>
      </c>
      <c r="E397" s="69">
        <v>1000</v>
      </c>
      <c r="F397" s="57"/>
      <c r="G397" s="57"/>
      <c r="H397" s="34">
        <f t="shared" ref="H397:H462" si="7">+(E397-F397)+G397</f>
        <v>1000</v>
      </c>
      <c r="I397" s="103" t="s">
        <v>577</v>
      </c>
    </row>
    <row r="398" spans="1:9" x14ac:dyDescent="0.25">
      <c r="A398" s="82" t="s">
        <v>1405</v>
      </c>
      <c r="B398" s="60" t="s">
        <v>1406</v>
      </c>
      <c r="C398" s="57" t="s">
        <v>2343</v>
      </c>
      <c r="D398" s="57" t="s">
        <v>596</v>
      </c>
      <c r="E398" s="69">
        <v>3500</v>
      </c>
      <c r="F398" s="57">
        <v>20</v>
      </c>
      <c r="G398" s="57"/>
      <c r="H398" s="34">
        <f t="shared" si="7"/>
        <v>3480</v>
      </c>
      <c r="I398" s="103" t="s">
        <v>574</v>
      </c>
    </row>
    <row r="399" spans="1:9" x14ac:dyDescent="0.25">
      <c r="A399" s="82" t="s">
        <v>1405</v>
      </c>
      <c r="B399" s="60" t="s">
        <v>1406</v>
      </c>
      <c r="C399" s="57" t="s">
        <v>2343</v>
      </c>
      <c r="D399" s="57" t="s">
        <v>596</v>
      </c>
      <c r="E399" s="69">
        <v>2</v>
      </c>
      <c r="F399" s="57"/>
      <c r="G399" s="57"/>
      <c r="H399" s="34">
        <f t="shared" si="7"/>
        <v>2</v>
      </c>
      <c r="I399" s="103" t="s">
        <v>610</v>
      </c>
    </row>
    <row r="400" spans="1:9" x14ac:dyDescent="0.25">
      <c r="A400" s="82" t="s">
        <v>1407</v>
      </c>
      <c r="B400" s="60" t="s">
        <v>1408</v>
      </c>
      <c r="C400" s="57" t="s">
        <v>2344</v>
      </c>
      <c r="D400" s="57" t="s">
        <v>596</v>
      </c>
      <c r="E400" s="69">
        <v>300</v>
      </c>
      <c r="F400" s="57"/>
      <c r="G400" s="57"/>
      <c r="H400" s="34">
        <f t="shared" si="7"/>
        <v>300</v>
      </c>
      <c r="I400" s="103" t="s">
        <v>574</v>
      </c>
    </row>
    <row r="401" spans="1:9" x14ac:dyDescent="0.25">
      <c r="A401" s="82" t="s">
        <v>1409</v>
      </c>
      <c r="B401" s="60" t="s">
        <v>1410</v>
      </c>
      <c r="C401" s="57" t="s">
        <v>2345</v>
      </c>
      <c r="D401" s="57" t="s">
        <v>596</v>
      </c>
      <c r="E401" s="69">
        <v>100</v>
      </c>
      <c r="F401" s="57"/>
      <c r="G401" s="57"/>
      <c r="H401" s="34">
        <f t="shared" si="7"/>
        <v>100</v>
      </c>
      <c r="I401" s="103" t="s">
        <v>574</v>
      </c>
    </row>
    <row r="402" spans="1:9" x14ac:dyDescent="0.25">
      <c r="A402" s="82" t="s">
        <v>1411</v>
      </c>
      <c r="B402" s="60" t="s">
        <v>1412</v>
      </c>
      <c r="C402" s="57" t="s">
        <v>2338</v>
      </c>
      <c r="D402" s="57" t="s">
        <v>773</v>
      </c>
      <c r="E402" s="69">
        <v>4</v>
      </c>
      <c r="F402" s="57"/>
      <c r="G402" s="57"/>
      <c r="H402" s="34">
        <f t="shared" si="7"/>
        <v>4</v>
      </c>
      <c r="I402" s="103" t="s">
        <v>577</v>
      </c>
    </row>
    <row r="403" spans="1:9" x14ac:dyDescent="0.25">
      <c r="A403" s="82" t="s">
        <v>1413</v>
      </c>
      <c r="B403" s="60" t="s">
        <v>1414</v>
      </c>
      <c r="C403" s="57" t="s">
        <v>2346</v>
      </c>
      <c r="D403" s="57" t="s">
        <v>596</v>
      </c>
      <c r="E403" s="69">
        <v>750</v>
      </c>
      <c r="F403" s="57"/>
      <c r="G403" s="57"/>
      <c r="H403" s="34">
        <f t="shared" si="7"/>
        <v>750</v>
      </c>
      <c r="I403" s="103" t="s">
        <v>574</v>
      </c>
    </row>
    <row r="404" spans="1:9" x14ac:dyDescent="0.25">
      <c r="A404" s="82" t="s">
        <v>1415</v>
      </c>
      <c r="B404" s="60" t="s">
        <v>1416</v>
      </c>
      <c r="C404" s="57" t="s">
        <v>2347</v>
      </c>
      <c r="D404" s="57" t="s">
        <v>596</v>
      </c>
      <c r="E404" s="69">
        <v>100</v>
      </c>
      <c r="F404" s="57"/>
      <c r="G404" s="57"/>
      <c r="H404" s="34">
        <f t="shared" si="7"/>
        <v>100</v>
      </c>
      <c r="I404" s="103" t="s">
        <v>574</v>
      </c>
    </row>
    <row r="405" spans="1:9" x14ac:dyDescent="0.25">
      <c r="A405" s="82" t="s">
        <v>1417</v>
      </c>
      <c r="B405" s="60" t="s">
        <v>1418</v>
      </c>
      <c r="C405" s="57" t="s">
        <v>2176</v>
      </c>
      <c r="D405" s="57" t="s">
        <v>773</v>
      </c>
      <c r="E405" s="69">
        <v>0</v>
      </c>
      <c r="F405" s="57"/>
      <c r="G405" s="57"/>
      <c r="H405" s="34">
        <f t="shared" si="7"/>
        <v>0</v>
      </c>
      <c r="I405" s="103" t="s">
        <v>577</v>
      </c>
    </row>
    <row r="406" spans="1:9" x14ac:dyDescent="0.25">
      <c r="A406" s="82" t="s">
        <v>1419</v>
      </c>
      <c r="B406" s="60" t="s">
        <v>1420</v>
      </c>
      <c r="C406" s="57" t="s">
        <v>2348</v>
      </c>
      <c r="D406" s="57" t="s">
        <v>608</v>
      </c>
      <c r="E406" s="69">
        <v>0</v>
      </c>
      <c r="F406" s="57"/>
      <c r="G406" s="57"/>
      <c r="H406" s="34">
        <f t="shared" si="7"/>
        <v>0</v>
      </c>
      <c r="I406" s="103" t="s">
        <v>577</v>
      </c>
    </row>
    <row r="407" spans="1:9" x14ac:dyDescent="0.25">
      <c r="A407" s="82" t="s">
        <v>1421</v>
      </c>
      <c r="B407" s="60" t="s">
        <v>1422</v>
      </c>
      <c r="C407" s="57" t="s">
        <v>2349</v>
      </c>
      <c r="D407" s="57" t="s">
        <v>773</v>
      </c>
      <c r="E407" s="69">
        <v>100</v>
      </c>
      <c r="F407" s="57"/>
      <c r="G407" s="57"/>
      <c r="H407" s="34">
        <f t="shared" si="7"/>
        <v>100</v>
      </c>
      <c r="I407" s="103" t="s">
        <v>574</v>
      </c>
    </row>
    <row r="408" spans="1:9" x14ac:dyDescent="0.25">
      <c r="A408" s="82" t="s">
        <v>1423</v>
      </c>
      <c r="B408" s="60" t="s">
        <v>1424</v>
      </c>
      <c r="C408" s="57" t="s">
        <v>2350</v>
      </c>
      <c r="D408" s="57" t="s">
        <v>596</v>
      </c>
      <c r="E408" s="69">
        <v>1000</v>
      </c>
      <c r="F408" s="57"/>
      <c r="G408" s="57"/>
      <c r="H408" s="34">
        <f t="shared" si="7"/>
        <v>1000</v>
      </c>
      <c r="I408" s="103" t="s">
        <v>574</v>
      </c>
    </row>
    <row r="409" spans="1:9" x14ac:dyDescent="0.25">
      <c r="A409" s="82" t="s">
        <v>1425</v>
      </c>
      <c r="B409" s="60" t="s">
        <v>1426</v>
      </c>
      <c r="C409" s="57" t="s">
        <v>2351</v>
      </c>
      <c r="D409" s="57" t="s">
        <v>773</v>
      </c>
      <c r="E409" s="69">
        <v>350</v>
      </c>
      <c r="F409" s="57"/>
      <c r="G409" s="57"/>
      <c r="H409" s="34">
        <f t="shared" si="7"/>
        <v>350</v>
      </c>
      <c r="I409" s="103" t="s">
        <v>574</v>
      </c>
    </row>
    <row r="410" spans="1:9" x14ac:dyDescent="0.25">
      <c r="A410" s="82" t="s">
        <v>1427</v>
      </c>
      <c r="B410" s="60" t="s">
        <v>2352</v>
      </c>
      <c r="C410" s="57" t="s">
        <v>2338</v>
      </c>
      <c r="D410" s="57" t="s">
        <v>773</v>
      </c>
      <c r="E410" s="69">
        <v>0</v>
      </c>
      <c r="F410" s="57"/>
      <c r="G410" s="57"/>
      <c r="H410" s="34">
        <f t="shared" si="7"/>
        <v>0</v>
      </c>
      <c r="I410" s="103" t="s">
        <v>610</v>
      </c>
    </row>
    <row r="411" spans="1:9" x14ac:dyDescent="0.25">
      <c r="A411" s="82" t="s">
        <v>1428</v>
      </c>
      <c r="B411" s="60" t="s">
        <v>1429</v>
      </c>
      <c r="C411" s="57" t="s">
        <v>2353</v>
      </c>
      <c r="D411" s="57" t="s">
        <v>596</v>
      </c>
      <c r="E411" s="69">
        <v>0</v>
      </c>
      <c r="F411" s="57"/>
      <c r="G411" s="57"/>
      <c r="H411" s="34">
        <f t="shared" si="7"/>
        <v>0</v>
      </c>
      <c r="I411" s="103" t="s">
        <v>574</v>
      </c>
    </row>
    <row r="412" spans="1:9" x14ac:dyDescent="0.25">
      <c r="A412" s="82" t="s">
        <v>1430</v>
      </c>
      <c r="B412" s="60" t="s">
        <v>1431</v>
      </c>
      <c r="C412" s="57" t="s">
        <v>2354</v>
      </c>
      <c r="D412" s="57" t="s">
        <v>646</v>
      </c>
      <c r="E412" s="69">
        <v>0</v>
      </c>
      <c r="F412" s="57"/>
      <c r="G412" s="57"/>
      <c r="H412" s="34">
        <f t="shared" si="7"/>
        <v>0</v>
      </c>
      <c r="I412" s="103" t="s">
        <v>574</v>
      </c>
    </row>
    <row r="413" spans="1:9" x14ac:dyDescent="0.25">
      <c r="A413" s="82" t="s">
        <v>1432</v>
      </c>
      <c r="B413" s="60" t="s">
        <v>1433</v>
      </c>
      <c r="C413" s="57" t="s">
        <v>2355</v>
      </c>
      <c r="D413" s="57" t="s">
        <v>596</v>
      </c>
      <c r="E413" s="69">
        <v>200</v>
      </c>
      <c r="F413" s="57"/>
      <c r="G413" s="57"/>
      <c r="H413" s="34">
        <f t="shared" si="7"/>
        <v>200</v>
      </c>
      <c r="I413" s="103" t="s">
        <v>574</v>
      </c>
    </row>
    <row r="414" spans="1:9" x14ac:dyDescent="0.25">
      <c r="A414" s="82" t="s">
        <v>1434</v>
      </c>
      <c r="B414" s="60" t="s">
        <v>1435</v>
      </c>
      <c r="C414" s="57" t="s">
        <v>2356</v>
      </c>
      <c r="D414" s="57" t="s">
        <v>596</v>
      </c>
      <c r="E414" s="69">
        <v>250</v>
      </c>
      <c r="F414" s="57"/>
      <c r="G414" s="57"/>
      <c r="H414" s="34">
        <f t="shared" si="7"/>
        <v>250</v>
      </c>
      <c r="I414" s="103" t="s">
        <v>574</v>
      </c>
    </row>
    <row r="415" spans="1:9" x14ac:dyDescent="0.25">
      <c r="A415" s="82" t="s">
        <v>1436</v>
      </c>
      <c r="B415" s="60" t="s">
        <v>1437</v>
      </c>
      <c r="C415" s="57" t="s">
        <v>2357</v>
      </c>
      <c r="D415" s="57" t="s">
        <v>596</v>
      </c>
      <c r="E415" s="69">
        <v>250</v>
      </c>
      <c r="F415" s="57"/>
      <c r="G415" s="57"/>
      <c r="H415" s="34">
        <f t="shared" si="7"/>
        <v>250</v>
      </c>
      <c r="I415" s="103" t="s">
        <v>574</v>
      </c>
    </row>
    <row r="416" spans="1:9" x14ac:dyDescent="0.25">
      <c r="A416" s="82" t="s">
        <v>1438</v>
      </c>
      <c r="B416" s="60" t="s">
        <v>1439</v>
      </c>
      <c r="C416" s="57" t="s">
        <v>2358</v>
      </c>
      <c r="D416" s="57" t="s">
        <v>596</v>
      </c>
      <c r="E416" s="69">
        <v>1000</v>
      </c>
      <c r="F416" s="57"/>
      <c r="G416" s="57"/>
      <c r="H416" s="34">
        <f t="shared" si="7"/>
        <v>1000</v>
      </c>
      <c r="I416" s="103" t="s">
        <v>574</v>
      </c>
    </row>
    <row r="417" spans="1:9" x14ac:dyDescent="0.25">
      <c r="A417" s="82" t="s">
        <v>1440</v>
      </c>
      <c r="B417" s="60" t="s">
        <v>1441</v>
      </c>
      <c r="C417" s="57" t="s">
        <v>2359</v>
      </c>
      <c r="D417" s="57" t="s">
        <v>596</v>
      </c>
      <c r="E417" s="69">
        <v>7</v>
      </c>
      <c r="F417" s="57"/>
      <c r="G417" s="57"/>
      <c r="H417" s="34">
        <f t="shared" si="7"/>
        <v>7</v>
      </c>
      <c r="I417" s="103" t="s">
        <v>574</v>
      </c>
    </row>
    <row r="418" spans="1:9" x14ac:dyDescent="0.25">
      <c r="A418" s="82" t="s">
        <v>1442</v>
      </c>
      <c r="B418" s="60" t="s">
        <v>1443</v>
      </c>
      <c r="C418" s="57" t="s">
        <v>2360</v>
      </c>
      <c r="D418" s="57"/>
      <c r="E418" s="69">
        <v>0</v>
      </c>
      <c r="F418" s="57"/>
      <c r="G418" s="57"/>
      <c r="H418" s="34">
        <f t="shared" si="7"/>
        <v>0</v>
      </c>
      <c r="I418" s="103" t="s">
        <v>574</v>
      </c>
    </row>
    <row r="419" spans="1:9" x14ac:dyDescent="0.25">
      <c r="A419" s="82" t="s">
        <v>1444</v>
      </c>
      <c r="B419" s="60" t="s">
        <v>1445</v>
      </c>
      <c r="C419" s="57" t="s">
        <v>2176</v>
      </c>
      <c r="D419" s="57" t="s">
        <v>773</v>
      </c>
      <c r="E419" s="69">
        <v>500</v>
      </c>
      <c r="F419" s="57"/>
      <c r="G419" s="57"/>
      <c r="H419" s="34">
        <f t="shared" si="7"/>
        <v>500</v>
      </c>
      <c r="I419" s="103" t="s">
        <v>574</v>
      </c>
    </row>
    <row r="420" spans="1:9" x14ac:dyDescent="0.25">
      <c r="A420" s="82" t="s">
        <v>1446</v>
      </c>
      <c r="B420" s="60" t="s">
        <v>1374</v>
      </c>
      <c r="C420" s="57" t="s">
        <v>2331</v>
      </c>
      <c r="D420" s="57"/>
      <c r="E420" s="69">
        <v>40</v>
      </c>
      <c r="F420" s="57"/>
      <c r="G420" s="57"/>
      <c r="H420" s="34">
        <f t="shared" si="7"/>
        <v>40</v>
      </c>
      <c r="I420" s="103" t="s">
        <v>574</v>
      </c>
    </row>
    <row r="421" spans="1:9" x14ac:dyDescent="0.25">
      <c r="A421" s="82" t="s">
        <v>1447</v>
      </c>
      <c r="B421" s="60" t="s">
        <v>1448</v>
      </c>
      <c r="C421" s="57" t="s">
        <v>2361</v>
      </c>
      <c r="D421" s="57" t="s">
        <v>596</v>
      </c>
      <c r="E421" s="69">
        <v>0</v>
      </c>
      <c r="F421" s="57"/>
      <c r="G421" s="57"/>
      <c r="H421" s="34">
        <f t="shared" si="7"/>
        <v>0</v>
      </c>
      <c r="I421" s="103" t="s">
        <v>574</v>
      </c>
    </row>
    <row r="422" spans="1:9" x14ac:dyDescent="0.25">
      <c r="A422" s="82" t="s">
        <v>1449</v>
      </c>
      <c r="B422" s="60" t="s">
        <v>1450</v>
      </c>
      <c r="C422" s="57"/>
      <c r="D422" s="57"/>
      <c r="E422" s="69">
        <v>1</v>
      </c>
      <c r="F422" s="57"/>
      <c r="G422" s="57"/>
      <c r="H422" s="34">
        <f t="shared" si="7"/>
        <v>1</v>
      </c>
      <c r="I422" s="103" t="s">
        <v>577</v>
      </c>
    </row>
    <row r="423" spans="1:9" x14ac:dyDescent="0.25">
      <c r="A423" s="82" t="s">
        <v>1451</v>
      </c>
      <c r="B423" s="60" t="s">
        <v>1452</v>
      </c>
      <c r="C423" s="57"/>
      <c r="D423" s="57" t="s">
        <v>596</v>
      </c>
      <c r="E423" s="69">
        <v>250</v>
      </c>
      <c r="F423" s="57"/>
      <c r="G423" s="57"/>
      <c r="H423" s="34">
        <f t="shared" si="7"/>
        <v>250</v>
      </c>
      <c r="I423" s="103" t="s">
        <v>574</v>
      </c>
    </row>
    <row r="424" spans="1:9" x14ac:dyDescent="0.25">
      <c r="A424" s="82" t="s">
        <v>1453</v>
      </c>
      <c r="B424" s="60" t="s">
        <v>2362</v>
      </c>
      <c r="C424" s="57"/>
      <c r="D424" s="57"/>
      <c r="E424" s="69">
        <v>4</v>
      </c>
      <c r="F424" s="57"/>
      <c r="G424" s="57"/>
      <c r="H424" s="34">
        <f t="shared" si="7"/>
        <v>4</v>
      </c>
      <c r="I424" s="103" t="s">
        <v>610</v>
      </c>
    </row>
    <row r="425" spans="1:9" x14ac:dyDescent="0.25">
      <c r="A425" s="82" t="s">
        <v>1454</v>
      </c>
      <c r="B425" s="60" t="s">
        <v>1455</v>
      </c>
      <c r="C425" s="57"/>
      <c r="D425" s="57"/>
      <c r="E425" s="69">
        <v>1</v>
      </c>
      <c r="F425" s="57"/>
      <c r="G425" s="57"/>
      <c r="H425" s="34">
        <f t="shared" si="7"/>
        <v>1</v>
      </c>
      <c r="I425" s="103" t="s">
        <v>610</v>
      </c>
    </row>
    <row r="426" spans="1:9" x14ac:dyDescent="0.25">
      <c r="A426" s="82" t="s">
        <v>1456</v>
      </c>
      <c r="B426" s="60" t="s">
        <v>2363</v>
      </c>
      <c r="C426" s="57"/>
      <c r="D426" s="57"/>
      <c r="E426" s="69">
        <v>2</v>
      </c>
      <c r="F426" s="57"/>
      <c r="G426" s="57"/>
      <c r="H426" s="34">
        <f t="shared" si="7"/>
        <v>2</v>
      </c>
      <c r="I426" s="103" t="s">
        <v>610</v>
      </c>
    </row>
    <row r="427" spans="1:9" x14ac:dyDescent="0.25">
      <c r="A427" s="82" t="s">
        <v>1457</v>
      </c>
      <c r="B427" s="60" t="s">
        <v>1458</v>
      </c>
      <c r="C427" s="57"/>
      <c r="D427" s="57" t="s">
        <v>596</v>
      </c>
      <c r="E427" s="69">
        <v>500</v>
      </c>
      <c r="F427" s="57"/>
      <c r="G427" s="57"/>
      <c r="H427" s="34">
        <f t="shared" si="7"/>
        <v>500</v>
      </c>
      <c r="I427" s="103" t="s">
        <v>574</v>
      </c>
    </row>
    <row r="428" spans="1:9" x14ac:dyDescent="0.25">
      <c r="A428" s="82" t="s">
        <v>1459</v>
      </c>
      <c r="B428" s="60" t="s">
        <v>1460</v>
      </c>
      <c r="C428" s="57"/>
      <c r="D428" s="57" t="s">
        <v>596</v>
      </c>
      <c r="E428" s="69">
        <v>500</v>
      </c>
      <c r="F428" s="57"/>
      <c r="G428" s="57"/>
      <c r="H428" s="34">
        <f t="shared" si="7"/>
        <v>500</v>
      </c>
      <c r="I428" s="103" t="s">
        <v>574</v>
      </c>
    </row>
    <row r="429" spans="1:9" x14ac:dyDescent="0.25">
      <c r="A429" s="82" t="s">
        <v>1461</v>
      </c>
      <c r="B429" s="60" t="s">
        <v>1462</v>
      </c>
      <c r="C429" s="57"/>
      <c r="D429" s="57" t="s">
        <v>608</v>
      </c>
      <c r="E429" s="69">
        <v>200</v>
      </c>
      <c r="F429" s="57"/>
      <c r="G429" s="57"/>
      <c r="H429" s="34">
        <f t="shared" si="7"/>
        <v>200</v>
      </c>
      <c r="I429" s="103" t="s">
        <v>574</v>
      </c>
    </row>
    <row r="430" spans="1:9" x14ac:dyDescent="0.25">
      <c r="A430" s="82" t="s">
        <v>1461</v>
      </c>
      <c r="B430" s="60" t="s">
        <v>1462</v>
      </c>
      <c r="C430" s="57"/>
      <c r="D430" s="57" t="s">
        <v>608</v>
      </c>
      <c r="E430" s="69">
        <v>1000</v>
      </c>
      <c r="F430" s="57"/>
      <c r="G430" s="57"/>
      <c r="H430" s="34">
        <f t="shared" si="7"/>
        <v>1000</v>
      </c>
      <c r="I430" s="103" t="s">
        <v>1359</v>
      </c>
    </row>
    <row r="431" spans="1:9" x14ac:dyDescent="0.25">
      <c r="A431" s="82" t="s">
        <v>1463</v>
      </c>
      <c r="B431" s="60" t="s">
        <v>1464</v>
      </c>
      <c r="C431" s="57"/>
      <c r="D431" s="57" t="s">
        <v>646</v>
      </c>
      <c r="E431" s="69">
        <v>250</v>
      </c>
      <c r="F431" s="57"/>
      <c r="G431" s="57"/>
      <c r="H431" s="34">
        <f t="shared" si="7"/>
        <v>250</v>
      </c>
      <c r="I431" s="103" t="s">
        <v>574</v>
      </c>
    </row>
    <row r="432" spans="1:9" x14ac:dyDescent="0.25">
      <c r="A432" s="82" t="s">
        <v>1465</v>
      </c>
      <c r="B432" s="60" t="s">
        <v>1466</v>
      </c>
      <c r="C432" s="57"/>
      <c r="D432" s="57" t="s">
        <v>608</v>
      </c>
      <c r="E432" s="69">
        <v>1</v>
      </c>
      <c r="F432" s="57"/>
      <c r="G432" s="57"/>
      <c r="H432" s="34">
        <f t="shared" si="7"/>
        <v>1</v>
      </c>
      <c r="I432" s="103" t="s">
        <v>577</v>
      </c>
    </row>
    <row r="433" spans="1:9" ht="16.5" thickBot="1" x14ac:dyDescent="0.3">
      <c r="A433" s="83" t="s">
        <v>1467</v>
      </c>
      <c r="B433" s="63" t="s">
        <v>1468</v>
      </c>
      <c r="C433" s="77"/>
      <c r="D433" s="77"/>
      <c r="E433" s="69">
        <v>1</v>
      </c>
      <c r="F433" s="77"/>
      <c r="G433" s="77"/>
      <c r="H433" s="34">
        <f t="shared" si="7"/>
        <v>1</v>
      </c>
      <c r="I433" s="104" t="s">
        <v>577</v>
      </c>
    </row>
    <row r="434" spans="1:9" ht="16.5" thickBot="1" x14ac:dyDescent="0.3">
      <c r="A434" s="123" t="s">
        <v>1469</v>
      </c>
      <c r="B434" s="124"/>
      <c r="C434" s="124"/>
      <c r="D434" s="124"/>
      <c r="E434" s="124"/>
      <c r="F434" s="124"/>
      <c r="G434" s="124"/>
      <c r="H434" s="124"/>
      <c r="I434" s="125"/>
    </row>
    <row r="435" spans="1:9" x14ac:dyDescent="0.25">
      <c r="A435" s="81" t="s">
        <v>1470</v>
      </c>
      <c r="B435" s="68" t="s">
        <v>1471</v>
      </c>
      <c r="C435" s="69"/>
      <c r="D435" s="69" t="s">
        <v>608</v>
      </c>
      <c r="E435" s="69">
        <v>5</v>
      </c>
      <c r="F435" s="69"/>
      <c r="G435" s="69"/>
      <c r="H435" s="34">
        <f t="shared" si="7"/>
        <v>5</v>
      </c>
      <c r="I435" s="102" t="s">
        <v>577</v>
      </c>
    </row>
    <row r="436" spans="1:9" x14ac:dyDescent="0.25">
      <c r="A436" s="82" t="s">
        <v>1472</v>
      </c>
      <c r="B436" s="60" t="s">
        <v>1473</v>
      </c>
      <c r="C436" s="57"/>
      <c r="D436" s="57" t="s">
        <v>608</v>
      </c>
      <c r="E436" s="69">
        <v>7</v>
      </c>
      <c r="F436" s="57"/>
      <c r="G436" s="57"/>
      <c r="H436" s="34">
        <f t="shared" si="7"/>
        <v>7</v>
      </c>
      <c r="I436" s="103" t="s">
        <v>577</v>
      </c>
    </row>
    <row r="437" spans="1:9" x14ac:dyDescent="0.25">
      <c r="A437" s="82" t="s">
        <v>1474</v>
      </c>
      <c r="B437" s="60" t="s">
        <v>2460</v>
      </c>
      <c r="C437" s="57"/>
      <c r="D437" s="57" t="s">
        <v>608</v>
      </c>
      <c r="E437" s="69">
        <v>4</v>
      </c>
      <c r="F437" s="57"/>
      <c r="G437" s="57"/>
      <c r="H437" s="34">
        <f t="shared" si="7"/>
        <v>4</v>
      </c>
      <c r="I437" s="103" t="s">
        <v>577</v>
      </c>
    </row>
    <row r="438" spans="1:9" x14ac:dyDescent="0.25">
      <c r="A438" s="82" t="s">
        <v>1475</v>
      </c>
      <c r="B438" s="60" t="s">
        <v>2443</v>
      </c>
      <c r="C438" s="57" t="s">
        <v>2364</v>
      </c>
      <c r="D438" s="57" t="s">
        <v>608</v>
      </c>
      <c r="E438" s="69">
        <v>3</v>
      </c>
      <c r="F438" s="57"/>
      <c r="G438" s="57"/>
      <c r="H438" s="34">
        <f t="shared" si="7"/>
        <v>3</v>
      </c>
      <c r="I438" s="103" t="s">
        <v>577</v>
      </c>
    </row>
    <row r="439" spans="1:9" x14ac:dyDescent="0.25">
      <c r="A439" s="82" t="s">
        <v>1476</v>
      </c>
      <c r="B439" s="60" t="s">
        <v>1477</v>
      </c>
      <c r="C439" s="57"/>
      <c r="D439" s="57" t="s">
        <v>608</v>
      </c>
      <c r="E439" s="69">
        <v>5</v>
      </c>
      <c r="F439" s="57"/>
      <c r="G439" s="57"/>
      <c r="H439" s="34">
        <f t="shared" si="7"/>
        <v>5</v>
      </c>
      <c r="I439" s="103" t="s">
        <v>577</v>
      </c>
    </row>
    <row r="440" spans="1:9" x14ac:dyDescent="0.25">
      <c r="A440" s="82" t="s">
        <v>1478</v>
      </c>
      <c r="B440" s="60" t="s">
        <v>1479</v>
      </c>
      <c r="C440" s="57"/>
      <c r="D440" s="57" t="s">
        <v>596</v>
      </c>
      <c r="E440" s="69">
        <v>500</v>
      </c>
      <c r="F440" s="57"/>
      <c r="G440" s="57"/>
      <c r="H440" s="34">
        <f t="shared" si="7"/>
        <v>500</v>
      </c>
      <c r="I440" s="103" t="s">
        <v>574</v>
      </c>
    </row>
    <row r="441" spans="1:9" x14ac:dyDescent="0.25">
      <c r="A441" s="82" t="s">
        <v>1480</v>
      </c>
      <c r="B441" s="60" t="s">
        <v>1481</v>
      </c>
      <c r="C441" s="57"/>
      <c r="D441" s="57" t="s">
        <v>608</v>
      </c>
      <c r="E441" s="69">
        <v>1</v>
      </c>
      <c r="F441" s="57">
        <v>0.7</v>
      </c>
      <c r="G441" s="57"/>
      <c r="H441" s="34">
        <f t="shared" si="7"/>
        <v>0.30000000000000004</v>
      </c>
      <c r="I441" s="103" t="s">
        <v>577</v>
      </c>
    </row>
    <row r="442" spans="1:9" x14ac:dyDescent="0.25">
      <c r="A442" s="82" t="s">
        <v>1482</v>
      </c>
      <c r="B442" s="60" t="s">
        <v>1483</v>
      </c>
      <c r="C442" s="57"/>
      <c r="D442" s="57" t="s">
        <v>608</v>
      </c>
      <c r="E442" s="69">
        <v>2</v>
      </c>
      <c r="F442" s="57"/>
      <c r="G442" s="57"/>
      <c r="H442" s="34">
        <f t="shared" si="7"/>
        <v>2</v>
      </c>
      <c r="I442" s="103" t="s">
        <v>577</v>
      </c>
    </row>
    <row r="443" spans="1:9" x14ac:dyDescent="0.25">
      <c r="A443" s="82" t="s">
        <v>1484</v>
      </c>
      <c r="B443" s="60" t="s">
        <v>1485</v>
      </c>
      <c r="C443" s="57"/>
      <c r="D443" s="57" t="s">
        <v>608</v>
      </c>
      <c r="E443" s="69">
        <f>9+3</f>
        <v>12</v>
      </c>
      <c r="F443" s="57"/>
      <c r="G443" s="57"/>
      <c r="H443" s="34">
        <f t="shared" si="7"/>
        <v>12</v>
      </c>
      <c r="I443" s="103" t="s">
        <v>577</v>
      </c>
    </row>
    <row r="444" spans="1:9" x14ac:dyDescent="0.25">
      <c r="A444" s="82" t="s">
        <v>1486</v>
      </c>
      <c r="B444" s="60" t="s">
        <v>1487</v>
      </c>
      <c r="C444" s="57"/>
      <c r="D444" s="57" t="s">
        <v>608</v>
      </c>
      <c r="E444" s="69">
        <v>1</v>
      </c>
      <c r="F444" s="57"/>
      <c r="G444" s="57"/>
      <c r="H444" s="34">
        <f t="shared" si="7"/>
        <v>1</v>
      </c>
      <c r="I444" s="103" t="s">
        <v>577</v>
      </c>
    </row>
    <row r="445" spans="1:9" x14ac:dyDescent="0.25">
      <c r="A445" s="82" t="s">
        <v>1488</v>
      </c>
      <c r="B445" s="60" t="s">
        <v>1489</v>
      </c>
      <c r="C445" s="57"/>
      <c r="D445" s="57" t="s">
        <v>608</v>
      </c>
      <c r="E445" s="69">
        <v>0</v>
      </c>
      <c r="F445" s="57"/>
      <c r="G445" s="57"/>
      <c r="H445" s="34">
        <f t="shared" si="7"/>
        <v>0</v>
      </c>
      <c r="I445" s="103" t="s">
        <v>577</v>
      </c>
    </row>
    <row r="446" spans="1:9" x14ac:dyDescent="0.25">
      <c r="A446" s="82" t="s">
        <v>1490</v>
      </c>
      <c r="B446" s="60" t="s">
        <v>1491</v>
      </c>
      <c r="C446" s="57" t="s">
        <v>2365</v>
      </c>
      <c r="D446" s="57" t="s">
        <v>608</v>
      </c>
      <c r="E446" s="69">
        <v>14</v>
      </c>
      <c r="F446" s="57"/>
      <c r="G446" s="57"/>
      <c r="H446" s="34">
        <f t="shared" si="7"/>
        <v>14</v>
      </c>
      <c r="I446" s="103" t="s">
        <v>577</v>
      </c>
    </row>
    <row r="447" spans="1:9" x14ac:dyDescent="0.25">
      <c r="A447" s="82" t="s">
        <v>1492</v>
      </c>
      <c r="B447" s="60" t="s">
        <v>1493</v>
      </c>
      <c r="C447" s="57"/>
      <c r="D447" s="57" t="s">
        <v>608</v>
      </c>
      <c r="E447" s="69">
        <v>1000</v>
      </c>
      <c r="F447" s="57">
        <v>200</v>
      </c>
      <c r="G447" s="57"/>
      <c r="H447" s="34">
        <f t="shared" si="7"/>
        <v>800</v>
      </c>
      <c r="I447" s="103" t="s">
        <v>574</v>
      </c>
    </row>
    <row r="448" spans="1:9" x14ac:dyDescent="0.25">
      <c r="A448" s="82" t="s">
        <v>1494</v>
      </c>
      <c r="B448" s="60" t="s">
        <v>1312</v>
      </c>
      <c r="C448" s="57"/>
      <c r="D448" s="57" t="s">
        <v>608</v>
      </c>
      <c r="E448" s="69">
        <v>300</v>
      </c>
      <c r="F448" s="57"/>
      <c r="G448" s="57"/>
      <c r="H448" s="34">
        <f t="shared" si="7"/>
        <v>300</v>
      </c>
      <c r="I448" s="103" t="s">
        <v>1359</v>
      </c>
    </row>
    <row r="449" spans="1:9" x14ac:dyDescent="0.25">
      <c r="A449" s="82" t="s">
        <v>1495</v>
      </c>
      <c r="B449" s="60" t="s">
        <v>1496</v>
      </c>
      <c r="C449" s="57"/>
      <c r="D449" s="57" t="s">
        <v>608</v>
      </c>
      <c r="E449" s="69">
        <v>3</v>
      </c>
      <c r="F449" s="57"/>
      <c r="G449" s="57"/>
      <c r="H449" s="34">
        <f t="shared" si="7"/>
        <v>3</v>
      </c>
      <c r="I449" s="103" t="s">
        <v>577</v>
      </c>
    </row>
    <row r="450" spans="1:9" x14ac:dyDescent="0.25">
      <c r="A450" s="82" t="s">
        <v>1497</v>
      </c>
      <c r="B450" s="60" t="s">
        <v>1498</v>
      </c>
      <c r="C450" s="57" t="s">
        <v>2366</v>
      </c>
      <c r="D450" s="57" t="s">
        <v>608</v>
      </c>
      <c r="E450" s="69">
        <v>8</v>
      </c>
      <c r="F450" s="57"/>
      <c r="G450" s="57"/>
      <c r="H450" s="34">
        <f t="shared" si="7"/>
        <v>8</v>
      </c>
      <c r="I450" s="103" t="s">
        <v>577</v>
      </c>
    </row>
    <row r="451" spans="1:9" x14ac:dyDescent="0.25">
      <c r="A451" s="82" t="s">
        <v>1499</v>
      </c>
      <c r="B451" s="60" t="s">
        <v>1500</v>
      </c>
      <c r="C451" s="57"/>
      <c r="D451" s="57" t="s">
        <v>608</v>
      </c>
      <c r="E451" s="69">
        <v>6</v>
      </c>
      <c r="F451" s="57">
        <v>6</v>
      </c>
      <c r="G451" s="57"/>
      <c r="H451" s="34">
        <f t="shared" si="7"/>
        <v>0</v>
      </c>
      <c r="I451" s="103" t="s">
        <v>577</v>
      </c>
    </row>
    <row r="452" spans="1:9" x14ac:dyDescent="0.25">
      <c r="A452" s="82" t="s">
        <v>1501</v>
      </c>
      <c r="B452" s="60" t="s">
        <v>1502</v>
      </c>
      <c r="C452" s="57"/>
      <c r="D452" s="57" t="s">
        <v>608</v>
      </c>
      <c r="E452" s="69">
        <v>3</v>
      </c>
      <c r="F452" s="57"/>
      <c r="G452" s="57"/>
      <c r="H452" s="34">
        <f t="shared" si="7"/>
        <v>3</v>
      </c>
      <c r="I452" s="103" t="s">
        <v>577</v>
      </c>
    </row>
    <row r="453" spans="1:9" x14ac:dyDescent="0.25">
      <c r="A453" s="82" t="s">
        <v>1503</v>
      </c>
      <c r="B453" s="60" t="s">
        <v>1504</v>
      </c>
      <c r="C453" s="57"/>
      <c r="D453" s="57" t="s">
        <v>608</v>
      </c>
      <c r="E453" s="69">
        <v>1</v>
      </c>
      <c r="F453" s="57"/>
      <c r="G453" s="57"/>
      <c r="H453" s="34">
        <f t="shared" si="7"/>
        <v>1</v>
      </c>
      <c r="I453" s="103" t="s">
        <v>577</v>
      </c>
    </row>
    <row r="454" spans="1:9" x14ac:dyDescent="0.25">
      <c r="A454" s="82" t="s">
        <v>1505</v>
      </c>
      <c r="B454" s="60" t="s">
        <v>2367</v>
      </c>
      <c r="C454" s="57" t="s">
        <v>1506</v>
      </c>
      <c r="D454" s="57" t="s">
        <v>608</v>
      </c>
      <c r="E454" s="69">
        <v>1</v>
      </c>
      <c r="F454" s="57"/>
      <c r="G454" s="57"/>
      <c r="H454" s="34">
        <f t="shared" si="7"/>
        <v>1</v>
      </c>
      <c r="I454" s="103" t="s">
        <v>577</v>
      </c>
    </row>
    <row r="455" spans="1:9" ht="16.5" thickBot="1" x14ac:dyDescent="0.3">
      <c r="A455" s="83" t="s">
        <v>1507</v>
      </c>
      <c r="B455" s="63" t="s">
        <v>1508</v>
      </c>
      <c r="C455" s="77"/>
      <c r="D455" s="77" t="s">
        <v>608</v>
      </c>
      <c r="E455" s="69">
        <v>2</v>
      </c>
      <c r="F455" s="77"/>
      <c r="G455" s="77"/>
      <c r="H455" s="34">
        <f t="shared" si="7"/>
        <v>2</v>
      </c>
      <c r="I455" s="104" t="s">
        <v>577</v>
      </c>
    </row>
    <row r="456" spans="1:9" ht="16.5" thickBot="1" x14ac:dyDescent="0.3">
      <c r="A456" s="123" t="s">
        <v>1509</v>
      </c>
      <c r="B456" s="124"/>
      <c r="C456" s="124"/>
      <c r="D456" s="124"/>
      <c r="E456" s="124"/>
      <c r="F456" s="124"/>
      <c r="G456" s="124"/>
      <c r="H456" s="124"/>
      <c r="I456" s="125"/>
    </row>
    <row r="457" spans="1:9" x14ac:dyDescent="0.25">
      <c r="A457" s="81" t="s">
        <v>1510</v>
      </c>
      <c r="B457" s="68" t="s">
        <v>1511</v>
      </c>
      <c r="C457" s="69"/>
      <c r="D457" s="69" t="s">
        <v>608</v>
      </c>
      <c r="E457" s="69">
        <v>6</v>
      </c>
      <c r="F457" s="69">
        <v>1</v>
      </c>
      <c r="G457" s="69"/>
      <c r="H457" s="34">
        <f t="shared" si="7"/>
        <v>5</v>
      </c>
      <c r="I457" s="102" t="s">
        <v>577</v>
      </c>
    </row>
    <row r="458" spans="1:9" x14ac:dyDescent="0.25">
      <c r="A458" s="82" t="s">
        <v>1512</v>
      </c>
      <c r="B458" s="60" t="s">
        <v>1513</v>
      </c>
      <c r="C458" s="57"/>
      <c r="D458" s="57" t="s">
        <v>608</v>
      </c>
      <c r="E458" s="69">
        <v>1.5</v>
      </c>
      <c r="F458" s="57"/>
      <c r="G458" s="57"/>
      <c r="H458" s="34">
        <f t="shared" si="7"/>
        <v>1.5</v>
      </c>
      <c r="I458" s="103" t="s">
        <v>577</v>
      </c>
    </row>
    <row r="459" spans="1:9" ht="16.5" thickBot="1" x14ac:dyDescent="0.3">
      <c r="A459" s="82" t="s">
        <v>1514</v>
      </c>
      <c r="B459" s="60" t="s">
        <v>1515</v>
      </c>
      <c r="C459" s="57"/>
      <c r="D459" s="57"/>
      <c r="E459" s="69">
        <v>100</v>
      </c>
      <c r="F459" s="57"/>
      <c r="G459" s="57"/>
      <c r="H459" s="34">
        <f t="shared" si="7"/>
        <v>100</v>
      </c>
      <c r="I459" s="103" t="s">
        <v>574</v>
      </c>
    </row>
    <row r="460" spans="1:9" ht="16.5" thickBot="1" x14ac:dyDescent="0.3">
      <c r="A460" s="123" t="s">
        <v>1516</v>
      </c>
      <c r="B460" s="124"/>
      <c r="C460" s="124"/>
      <c r="D460" s="124"/>
      <c r="E460" s="124"/>
      <c r="F460" s="124"/>
      <c r="G460" s="124"/>
      <c r="H460" s="124"/>
      <c r="I460" s="125"/>
    </row>
    <row r="461" spans="1:9" x14ac:dyDescent="0.25">
      <c r="A461" s="81" t="s">
        <v>1517</v>
      </c>
      <c r="B461" s="68" t="s">
        <v>1518</v>
      </c>
      <c r="C461" s="69"/>
      <c r="D461" s="69" t="s">
        <v>608</v>
      </c>
      <c r="E461" s="69">
        <v>0.5</v>
      </c>
      <c r="F461" s="69"/>
      <c r="G461" s="69"/>
      <c r="H461" s="34">
        <f t="shared" si="7"/>
        <v>0.5</v>
      </c>
      <c r="I461" s="102" t="s">
        <v>577</v>
      </c>
    </row>
    <row r="462" spans="1:9" x14ac:dyDescent="0.25">
      <c r="A462" s="82" t="s">
        <v>1519</v>
      </c>
      <c r="B462" s="60" t="s">
        <v>1520</v>
      </c>
      <c r="C462" s="57"/>
      <c r="D462" s="57" t="s">
        <v>646</v>
      </c>
      <c r="E462" s="69">
        <v>1100</v>
      </c>
      <c r="F462" s="57"/>
      <c r="G462" s="57"/>
      <c r="H462" s="34">
        <f t="shared" si="7"/>
        <v>1100</v>
      </c>
      <c r="I462" s="103" t="s">
        <v>574</v>
      </c>
    </row>
    <row r="463" spans="1:9" x14ac:dyDescent="0.25">
      <c r="A463" s="82" t="s">
        <v>1521</v>
      </c>
      <c r="B463" s="60" t="s">
        <v>1522</v>
      </c>
      <c r="C463" s="57" t="s">
        <v>2368</v>
      </c>
      <c r="D463" s="57" t="s">
        <v>596</v>
      </c>
      <c r="E463" s="69">
        <v>1000</v>
      </c>
      <c r="F463" s="57"/>
      <c r="G463" s="57"/>
      <c r="H463" s="34">
        <f t="shared" ref="H463:H526" si="8">+(E463-F463)+G463</f>
        <v>1000</v>
      </c>
      <c r="I463" s="103" t="s">
        <v>574</v>
      </c>
    </row>
    <row r="464" spans="1:9" x14ac:dyDescent="0.25">
      <c r="A464" s="82" t="s">
        <v>1523</v>
      </c>
      <c r="B464" s="60" t="s">
        <v>1524</v>
      </c>
      <c r="C464" s="57"/>
      <c r="D464" s="57" t="s">
        <v>608</v>
      </c>
      <c r="E464" s="69">
        <v>0</v>
      </c>
      <c r="F464" s="57"/>
      <c r="G464" s="57"/>
      <c r="H464" s="34">
        <f t="shared" si="8"/>
        <v>0</v>
      </c>
      <c r="I464" s="103" t="s">
        <v>574</v>
      </c>
    </row>
    <row r="465" spans="1:9" x14ac:dyDescent="0.25">
      <c r="A465" s="82" t="s">
        <v>1525</v>
      </c>
      <c r="B465" s="60" t="s">
        <v>1526</v>
      </c>
      <c r="C465" s="57"/>
      <c r="D465" s="57" t="s">
        <v>596</v>
      </c>
      <c r="E465" s="69">
        <v>1000</v>
      </c>
      <c r="F465" s="57"/>
      <c r="G465" s="57"/>
      <c r="H465" s="34">
        <f t="shared" si="8"/>
        <v>1000</v>
      </c>
      <c r="I465" s="103" t="s">
        <v>574</v>
      </c>
    </row>
    <row r="466" spans="1:9" x14ac:dyDescent="0.25">
      <c r="A466" s="82" t="s">
        <v>1527</v>
      </c>
      <c r="B466" s="60" t="s">
        <v>1528</v>
      </c>
      <c r="C466" s="57"/>
      <c r="D466" s="57" t="s">
        <v>596</v>
      </c>
      <c r="E466" s="69">
        <v>200</v>
      </c>
      <c r="F466" s="57"/>
      <c r="G466" s="57"/>
      <c r="H466" s="34">
        <f t="shared" si="8"/>
        <v>200</v>
      </c>
      <c r="I466" s="103" t="s">
        <v>574</v>
      </c>
    </row>
    <row r="467" spans="1:9" x14ac:dyDescent="0.25">
      <c r="A467" s="82" t="s">
        <v>1529</v>
      </c>
      <c r="B467" s="60" t="s">
        <v>1530</v>
      </c>
      <c r="C467" s="57"/>
      <c r="D467" s="57" t="s">
        <v>596</v>
      </c>
      <c r="E467" s="69">
        <v>0</v>
      </c>
      <c r="F467" s="57"/>
      <c r="G467" s="57"/>
      <c r="H467" s="34">
        <f t="shared" si="8"/>
        <v>0</v>
      </c>
      <c r="I467" s="103" t="s">
        <v>574</v>
      </c>
    </row>
    <row r="468" spans="1:9" x14ac:dyDescent="0.25">
      <c r="A468" s="82" t="s">
        <v>1531</v>
      </c>
      <c r="B468" s="60" t="s">
        <v>1532</v>
      </c>
      <c r="C468" s="57"/>
      <c r="D468" s="57" t="s">
        <v>608</v>
      </c>
      <c r="E468" s="69">
        <v>0</v>
      </c>
      <c r="F468" s="57"/>
      <c r="G468" s="57"/>
      <c r="H468" s="34">
        <f t="shared" si="8"/>
        <v>0</v>
      </c>
      <c r="I468" s="103" t="s">
        <v>577</v>
      </c>
    </row>
    <row r="469" spans="1:9" x14ac:dyDescent="0.25">
      <c r="A469" s="82" t="s">
        <v>1533</v>
      </c>
      <c r="B469" s="60" t="s">
        <v>1534</v>
      </c>
      <c r="C469" s="57"/>
      <c r="D469" s="57" t="s">
        <v>596</v>
      </c>
      <c r="E469" s="69">
        <v>100</v>
      </c>
      <c r="F469" s="57"/>
      <c r="G469" s="57"/>
      <c r="H469" s="34">
        <f t="shared" si="8"/>
        <v>100</v>
      </c>
      <c r="I469" s="103" t="s">
        <v>574</v>
      </c>
    </row>
    <row r="470" spans="1:9" x14ac:dyDescent="0.25">
      <c r="A470" s="82" t="s">
        <v>1535</v>
      </c>
      <c r="B470" s="60" t="s">
        <v>1536</v>
      </c>
      <c r="C470" s="57"/>
      <c r="D470" s="57" t="s">
        <v>596</v>
      </c>
      <c r="E470" s="69">
        <v>50</v>
      </c>
      <c r="F470" s="57"/>
      <c r="G470" s="57"/>
      <c r="H470" s="34">
        <f t="shared" si="8"/>
        <v>50</v>
      </c>
      <c r="I470" s="103" t="s">
        <v>574</v>
      </c>
    </row>
    <row r="471" spans="1:9" x14ac:dyDescent="0.25">
      <c r="A471" s="82" t="s">
        <v>1537</v>
      </c>
      <c r="B471" s="60" t="s">
        <v>1538</v>
      </c>
      <c r="C471" s="57" t="s">
        <v>1539</v>
      </c>
      <c r="D471" s="57" t="s">
        <v>596</v>
      </c>
      <c r="E471" s="69">
        <v>1000</v>
      </c>
      <c r="F471" s="57"/>
      <c r="G471" s="57"/>
      <c r="H471" s="34">
        <f t="shared" si="8"/>
        <v>1000</v>
      </c>
      <c r="I471" s="103" t="s">
        <v>574</v>
      </c>
    </row>
    <row r="472" spans="1:9" x14ac:dyDescent="0.25">
      <c r="A472" s="82" t="s">
        <v>1540</v>
      </c>
      <c r="B472" s="60" t="s">
        <v>1541</v>
      </c>
      <c r="C472" s="57"/>
      <c r="D472" s="57" t="s">
        <v>646</v>
      </c>
      <c r="E472" s="69">
        <v>2</v>
      </c>
      <c r="F472" s="57"/>
      <c r="G472" s="57"/>
      <c r="H472" s="34">
        <f t="shared" si="8"/>
        <v>2</v>
      </c>
      <c r="I472" s="103" t="s">
        <v>577</v>
      </c>
    </row>
    <row r="473" spans="1:9" x14ac:dyDescent="0.25">
      <c r="A473" s="82" t="s">
        <v>1542</v>
      </c>
      <c r="B473" s="60" t="s">
        <v>1543</v>
      </c>
      <c r="C473" s="57"/>
      <c r="D473" s="57" t="s">
        <v>646</v>
      </c>
      <c r="E473" s="69">
        <v>0</v>
      </c>
      <c r="F473" s="57"/>
      <c r="G473" s="57"/>
      <c r="H473" s="34">
        <f t="shared" si="8"/>
        <v>0</v>
      </c>
      <c r="I473" s="103" t="s">
        <v>574</v>
      </c>
    </row>
    <row r="474" spans="1:9" ht="16.5" thickBot="1" x14ac:dyDescent="0.3">
      <c r="A474" s="83" t="s">
        <v>1544</v>
      </c>
      <c r="B474" s="63" t="s">
        <v>1545</v>
      </c>
      <c r="C474" s="77"/>
      <c r="D474" s="77" t="s">
        <v>1546</v>
      </c>
      <c r="E474" s="69">
        <v>500</v>
      </c>
      <c r="F474" s="77"/>
      <c r="G474" s="77"/>
      <c r="H474" s="34">
        <f t="shared" si="8"/>
        <v>500</v>
      </c>
      <c r="I474" s="104" t="s">
        <v>574</v>
      </c>
    </row>
    <row r="475" spans="1:9" ht="16.5" thickBot="1" x14ac:dyDescent="0.3">
      <c r="A475" s="123" t="s">
        <v>1547</v>
      </c>
      <c r="B475" s="124"/>
      <c r="C475" s="124"/>
      <c r="D475" s="124"/>
      <c r="E475" s="124"/>
      <c r="F475" s="124"/>
      <c r="G475" s="124"/>
      <c r="H475" s="124"/>
      <c r="I475" s="125"/>
    </row>
    <row r="476" spans="1:9" x14ac:dyDescent="0.25">
      <c r="A476" s="81" t="s">
        <v>1548</v>
      </c>
      <c r="B476" s="68" t="s">
        <v>1549</v>
      </c>
      <c r="C476" s="69"/>
      <c r="D476" s="69" t="s">
        <v>596</v>
      </c>
      <c r="E476" s="69">
        <v>125</v>
      </c>
      <c r="F476" s="69"/>
      <c r="G476" s="69"/>
      <c r="H476" s="34">
        <f t="shared" si="8"/>
        <v>125</v>
      </c>
      <c r="I476" s="102" t="s">
        <v>574</v>
      </c>
    </row>
    <row r="477" spans="1:9" x14ac:dyDescent="0.25">
      <c r="A477" s="82" t="s">
        <v>1550</v>
      </c>
      <c r="B477" s="60" t="s">
        <v>1551</v>
      </c>
      <c r="C477" s="57"/>
      <c r="D477" s="57" t="s">
        <v>596</v>
      </c>
      <c r="E477" s="69">
        <v>250</v>
      </c>
      <c r="F477" s="57"/>
      <c r="G477" s="57"/>
      <c r="H477" s="34">
        <f t="shared" si="8"/>
        <v>250</v>
      </c>
      <c r="I477" s="103" t="s">
        <v>574</v>
      </c>
    </row>
    <row r="478" spans="1:9" x14ac:dyDescent="0.25">
      <c r="A478" s="82" t="s">
        <v>1552</v>
      </c>
      <c r="B478" s="60" t="s">
        <v>1553</v>
      </c>
      <c r="C478" s="57"/>
      <c r="D478" s="57" t="s">
        <v>608</v>
      </c>
      <c r="E478" s="69">
        <v>0</v>
      </c>
      <c r="F478" s="57"/>
      <c r="G478" s="57"/>
      <c r="H478" s="34">
        <f t="shared" si="8"/>
        <v>0</v>
      </c>
      <c r="I478" s="103" t="s">
        <v>574</v>
      </c>
    </row>
    <row r="479" spans="1:9" x14ac:dyDescent="0.25">
      <c r="A479" s="82" t="s">
        <v>1554</v>
      </c>
      <c r="B479" s="60" t="s">
        <v>1555</v>
      </c>
      <c r="C479" s="57" t="s">
        <v>2369</v>
      </c>
      <c r="D479" s="57" t="s">
        <v>646</v>
      </c>
      <c r="E479" s="69">
        <v>800</v>
      </c>
      <c r="F479" s="57"/>
      <c r="G479" s="57"/>
      <c r="H479" s="34">
        <f t="shared" si="8"/>
        <v>800</v>
      </c>
      <c r="I479" s="103" t="s">
        <v>574</v>
      </c>
    </row>
    <row r="480" spans="1:9" x14ac:dyDescent="0.25">
      <c r="A480" s="82" t="s">
        <v>1556</v>
      </c>
      <c r="B480" s="60" t="s">
        <v>1557</v>
      </c>
      <c r="C480" s="57"/>
      <c r="D480" s="57" t="s">
        <v>646</v>
      </c>
      <c r="E480" s="69">
        <v>100</v>
      </c>
      <c r="F480" s="57"/>
      <c r="G480" s="57"/>
      <c r="H480" s="34">
        <f t="shared" si="8"/>
        <v>100</v>
      </c>
      <c r="I480" s="103" t="s">
        <v>574</v>
      </c>
    </row>
    <row r="481" spans="1:9" x14ac:dyDescent="0.25">
      <c r="A481" s="82" t="s">
        <v>1558</v>
      </c>
      <c r="B481" s="60" t="s">
        <v>1559</v>
      </c>
      <c r="C481" s="57"/>
      <c r="D481" s="57" t="s">
        <v>596</v>
      </c>
      <c r="E481" s="69">
        <v>0</v>
      </c>
      <c r="F481" s="57"/>
      <c r="G481" s="57"/>
      <c r="H481" s="34">
        <f t="shared" si="8"/>
        <v>0</v>
      </c>
      <c r="I481" s="103" t="s">
        <v>577</v>
      </c>
    </row>
    <row r="482" spans="1:9" x14ac:dyDescent="0.25">
      <c r="A482" s="82" t="s">
        <v>1560</v>
      </c>
      <c r="B482" s="60" t="s">
        <v>1561</v>
      </c>
      <c r="C482" s="57" t="s">
        <v>2370</v>
      </c>
      <c r="D482" s="57" t="s">
        <v>608</v>
      </c>
      <c r="E482" s="69">
        <v>1</v>
      </c>
      <c r="F482" s="57"/>
      <c r="G482" s="57"/>
      <c r="H482" s="34">
        <f t="shared" si="8"/>
        <v>1</v>
      </c>
      <c r="I482" s="103" t="s">
        <v>577</v>
      </c>
    </row>
    <row r="483" spans="1:9" x14ac:dyDescent="0.25">
      <c r="A483" s="82" t="s">
        <v>1562</v>
      </c>
      <c r="B483" s="60" t="s">
        <v>1563</v>
      </c>
      <c r="C483" s="57" t="s">
        <v>2371</v>
      </c>
      <c r="D483" s="57" t="s">
        <v>646</v>
      </c>
      <c r="E483" s="69">
        <v>200</v>
      </c>
      <c r="F483" s="57"/>
      <c r="G483" s="57"/>
      <c r="H483" s="34">
        <f t="shared" si="8"/>
        <v>200</v>
      </c>
      <c r="I483" s="103" t="s">
        <v>574</v>
      </c>
    </row>
    <row r="484" spans="1:9" x14ac:dyDescent="0.25">
      <c r="A484" s="82" t="s">
        <v>1564</v>
      </c>
      <c r="B484" s="60" t="s">
        <v>1565</v>
      </c>
      <c r="C484" s="57"/>
      <c r="D484" s="57" t="s">
        <v>596</v>
      </c>
      <c r="E484" s="69">
        <v>2500</v>
      </c>
      <c r="F484" s="57"/>
      <c r="G484" s="57"/>
      <c r="H484" s="34">
        <f t="shared" si="8"/>
        <v>2500</v>
      </c>
      <c r="I484" s="103" t="s">
        <v>574</v>
      </c>
    </row>
    <row r="485" spans="1:9" x14ac:dyDescent="0.25">
      <c r="A485" s="82" t="s">
        <v>1566</v>
      </c>
      <c r="B485" s="60" t="s">
        <v>1567</v>
      </c>
      <c r="C485" s="57"/>
      <c r="D485" s="57"/>
      <c r="E485" s="69">
        <v>2</v>
      </c>
      <c r="F485" s="57"/>
      <c r="G485" s="57"/>
      <c r="H485" s="34">
        <f t="shared" si="8"/>
        <v>2</v>
      </c>
      <c r="I485" s="103" t="s">
        <v>577</v>
      </c>
    </row>
    <row r="486" spans="1:9" x14ac:dyDescent="0.25">
      <c r="A486" s="82" t="s">
        <v>1568</v>
      </c>
      <c r="B486" s="60" t="s">
        <v>1569</v>
      </c>
      <c r="C486" s="57"/>
      <c r="D486" s="57" t="s">
        <v>596</v>
      </c>
      <c r="E486" s="69">
        <v>50</v>
      </c>
      <c r="F486" s="57"/>
      <c r="G486" s="57"/>
      <c r="H486" s="34">
        <f t="shared" si="8"/>
        <v>50</v>
      </c>
      <c r="I486" s="103" t="s">
        <v>574</v>
      </c>
    </row>
    <row r="487" spans="1:9" x14ac:dyDescent="0.25">
      <c r="A487" s="82" t="s">
        <v>1570</v>
      </c>
      <c r="B487" s="60" t="s">
        <v>1571</v>
      </c>
      <c r="C487" s="57"/>
      <c r="D487" s="57" t="s">
        <v>646</v>
      </c>
      <c r="E487" s="69">
        <v>0</v>
      </c>
      <c r="F487" s="57"/>
      <c r="G487" s="57"/>
      <c r="H487" s="34">
        <f t="shared" si="8"/>
        <v>0</v>
      </c>
      <c r="I487" s="103" t="s">
        <v>574</v>
      </c>
    </row>
    <row r="488" spans="1:9" x14ac:dyDescent="0.25">
      <c r="A488" s="82" t="s">
        <v>1572</v>
      </c>
      <c r="B488" s="60" t="s">
        <v>1573</v>
      </c>
      <c r="C488" s="57"/>
      <c r="D488" s="57"/>
      <c r="E488" s="69">
        <v>0</v>
      </c>
      <c r="F488" s="57"/>
      <c r="G488" s="57"/>
      <c r="H488" s="34">
        <f t="shared" si="8"/>
        <v>0</v>
      </c>
      <c r="I488" s="103" t="s">
        <v>574</v>
      </c>
    </row>
    <row r="489" spans="1:9" x14ac:dyDescent="0.25">
      <c r="A489" s="82" t="s">
        <v>1574</v>
      </c>
      <c r="B489" s="60" t="s">
        <v>1575</v>
      </c>
      <c r="C489" s="57"/>
      <c r="D489" s="57" t="s">
        <v>608</v>
      </c>
      <c r="E489" s="69">
        <v>0</v>
      </c>
      <c r="F489" s="57"/>
      <c r="G489" s="57"/>
      <c r="H489" s="34">
        <f t="shared" si="8"/>
        <v>0</v>
      </c>
      <c r="I489" s="103" t="s">
        <v>1359</v>
      </c>
    </row>
    <row r="490" spans="1:9" x14ac:dyDescent="0.25">
      <c r="A490" s="82" t="s">
        <v>1576</v>
      </c>
      <c r="B490" s="60" t="s">
        <v>1577</v>
      </c>
      <c r="C490" s="57"/>
      <c r="D490" s="57" t="s">
        <v>596</v>
      </c>
      <c r="E490" s="69">
        <v>500</v>
      </c>
      <c r="F490" s="57"/>
      <c r="G490" s="57"/>
      <c r="H490" s="34">
        <f t="shared" si="8"/>
        <v>500</v>
      </c>
      <c r="I490" s="103" t="s">
        <v>574</v>
      </c>
    </row>
    <row r="491" spans="1:9" x14ac:dyDescent="0.25">
      <c r="A491" s="83" t="s">
        <v>1578</v>
      </c>
      <c r="B491" s="60" t="s">
        <v>1579</v>
      </c>
      <c r="C491" s="77"/>
      <c r="D491" s="77" t="s">
        <v>608</v>
      </c>
      <c r="E491" s="69">
        <v>500</v>
      </c>
      <c r="F491" s="77"/>
      <c r="G491" s="77"/>
      <c r="H491" s="34">
        <f t="shared" si="8"/>
        <v>500</v>
      </c>
      <c r="I491" s="104" t="s">
        <v>1359</v>
      </c>
    </row>
    <row r="492" spans="1:9" ht="16.5" thickBot="1" x14ac:dyDescent="0.3">
      <c r="A492" s="83" t="s">
        <v>2455</v>
      </c>
      <c r="B492" s="60" t="s">
        <v>2456</v>
      </c>
      <c r="C492" s="107"/>
      <c r="D492" s="107"/>
      <c r="E492" s="69">
        <v>1000</v>
      </c>
      <c r="F492" s="107"/>
      <c r="G492" s="107"/>
      <c r="H492" s="34">
        <f t="shared" si="8"/>
        <v>1000</v>
      </c>
      <c r="I492" s="108" t="s">
        <v>574</v>
      </c>
    </row>
    <row r="493" spans="1:9" ht="16.5" thickBot="1" x14ac:dyDescent="0.3">
      <c r="A493" s="123" t="s">
        <v>1580</v>
      </c>
      <c r="B493" s="124"/>
      <c r="C493" s="124"/>
      <c r="D493" s="124"/>
      <c r="E493" s="124"/>
      <c r="F493" s="124"/>
      <c r="G493" s="124"/>
      <c r="H493" s="124"/>
      <c r="I493" s="125"/>
    </row>
    <row r="494" spans="1:9" x14ac:dyDescent="0.25">
      <c r="A494" s="81" t="s">
        <v>1581</v>
      </c>
      <c r="B494" s="68" t="s">
        <v>1582</v>
      </c>
      <c r="C494" s="69" t="s">
        <v>2372</v>
      </c>
      <c r="D494" s="69" t="s">
        <v>646</v>
      </c>
      <c r="E494" s="69">
        <v>750</v>
      </c>
      <c r="F494" s="69"/>
      <c r="G494" s="69"/>
      <c r="H494" s="34">
        <f t="shared" si="8"/>
        <v>750</v>
      </c>
      <c r="I494" s="102" t="s">
        <v>574</v>
      </c>
    </row>
    <row r="495" spans="1:9" x14ac:dyDescent="0.25">
      <c r="A495" s="82" t="s">
        <v>1583</v>
      </c>
      <c r="B495" s="60" t="s">
        <v>1584</v>
      </c>
      <c r="C495" s="57" t="s">
        <v>1585</v>
      </c>
      <c r="D495" s="57" t="s">
        <v>646</v>
      </c>
      <c r="E495" s="69">
        <v>250</v>
      </c>
      <c r="F495" s="57"/>
      <c r="G495" s="57"/>
      <c r="H495" s="34">
        <f t="shared" si="8"/>
        <v>250</v>
      </c>
      <c r="I495" s="103" t="s">
        <v>574</v>
      </c>
    </row>
    <row r="496" spans="1:9" ht="16.5" thickBot="1" x14ac:dyDescent="0.3">
      <c r="A496" s="83" t="s">
        <v>1586</v>
      </c>
      <c r="B496" s="63" t="s">
        <v>1587</v>
      </c>
      <c r="C496" s="77"/>
      <c r="D496" s="77" t="s">
        <v>646</v>
      </c>
      <c r="E496" s="69">
        <v>0</v>
      </c>
      <c r="F496" s="77"/>
      <c r="G496" s="77"/>
      <c r="H496" s="34">
        <f t="shared" si="8"/>
        <v>0</v>
      </c>
      <c r="I496" s="104" t="s">
        <v>574</v>
      </c>
    </row>
    <row r="497" spans="1:9" ht="16.5" thickBot="1" x14ac:dyDescent="0.3">
      <c r="A497" s="123" t="s">
        <v>1588</v>
      </c>
      <c r="B497" s="124"/>
      <c r="C497" s="124"/>
      <c r="D497" s="124"/>
      <c r="E497" s="124"/>
      <c r="F497" s="124"/>
      <c r="G497" s="124"/>
      <c r="H497" s="124"/>
      <c r="I497" s="125"/>
    </row>
    <row r="498" spans="1:9" x14ac:dyDescent="0.25">
      <c r="A498" s="81" t="s">
        <v>1589</v>
      </c>
      <c r="B498" s="68" t="s">
        <v>1590</v>
      </c>
      <c r="C498" s="69" t="s">
        <v>2373</v>
      </c>
      <c r="D498" s="69" t="s">
        <v>601</v>
      </c>
      <c r="E498" s="69">
        <v>1000</v>
      </c>
      <c r="F498" s="69"/>
      <c r="G498" s="69"/>
      <c r="H498" s="34">
        <f t="shared" si="8"/>
        <v>1000</v>
      </c>
      <c r="I498" s="102" t="s">
        <v>574</v>
      </c>
    </row>
    <row r="499" spans="1:9" x14ac:dyDescent="0.25">
      <c r="A499" s="82" t="s">
        <v>1591</v>
      </c>
      <c r="B499" s="60" t="s">
        <v>1592</v>
      </c>
      <c r="C499" s="57" t="s">
        <v>2374</v>
      </c>
      <c r="D499" s="57" t="s">
        <v>601</v>
      </c>
      <c r="E499" s="69">
        <v>250</v>
      </c>
      <c r="F499" s="57"/>
      <c r="G499" s="57"/>
      <c r="H499" s="34">
        <f t="shared" si="8"/>
        <v>250</v>
      </c>
      <c r="I499" s="103" t="s">
        <v>574</v>
      </c>
    </row>
    <row r="500" spans="1:9" ht="16.5" thickBot="1" x14ac:dyDescent="0.3">
      <c r="A500" s="83" t="s">
        <v>1593</v>
      </c>
      <c r="B500" s="63" t="s">
        <v>1594</v>
      </c>
      <c r="C500" s="77" t="s">
        <v>1595</v>
      </c>
      <c r="D500" s="77"/>
      <c r="E500" s="69">
        <v>500</v>
      </c>
      <c r="F500" s="77"/>
      <c r="G500" s="77"/>
      <c r="H500" s="34">
        <f t="shared" si="8"/>
        <v>500</v>
      </c>
      <c r="I500" s="104" t="s">
        <v>574</v>
      </c>
    </row>
    <row r="501" spans="1:9" ht="16.5" thickBot="1" x14ac:dyDescent="0.3">
      <c r="A501" s="123" t="s">
        <v>1596</v>
      </c>
      <c r="B501" s="124"/>
      <c r="C501" s="124"/>
      <c r="D501" s="124"/>
      <c r="E501" s="124"/>
      <c r="F501" s="124"/>
      <c r="G501" s="124"/>
      <c r="H501" s="124"/>
      <c r="I501" s="125"/>
    </row>
    <row r="502" spans="1:9" ht="16.5" thickBot="1" x14ac:dyDescent="0.3">
      <c r="A502" s="84" t="s">
        <v>1597</v>
      </c>
      <c r="B502" s="73" t="s">
        <v>1598</v>
      </c>
      <c r="C502" s="79"/>
      <c r="D502" s="79" t="s">
        <v>596</v>
      </c>
      <c r="E502" s="79">
        <v>125</v>
      </c>
      <c r="F502" s="79"/>
      <c r="G502" s="79"/>
      <c r="H502" s="34">
        <f t="shared" si="8"/>
        <v>125</v>
      </c>
      <c r="I502" s="105" t="s">
        <v>574</v>
      </c>
    </row>
    <row r="503" spans="1:9" ht="16.5" thickBot="1" x14ac:dyDescent="0.3">
      <c r="A503" s="123" t="s">
        <v>1599</v>
      </c>
      <c r="B503" s="124"/>
      <c r="C503" s="124"/>
      <c r="D503" s="124"/>
      <c r="E503" s="124"/>
      <c r="F503" s="124"/>
      <c r="G503" s="124"/>
      <c r="H503" s="124"/>
      <c r="I503" s="125"/>
    </row>
    <row r="504" spans="1:9" x14ac:dyDescent="0.25">
      <c r="A504" s="81" t="s">
        <v>1600</v>
      </c>
      <c r="B504" s="68" t="s">
        <v>1601</v>
      </c>
      <c r="C504" s="69"/>
      <c r="D504" s="69" t="s">
        <v>596</v>
      </c>
      <c r="E504" s="69">
        <v>200</v>
      </c>
      <c r="F504" s="69"/>
      <c r="G504" s="69"/>
      <c r="H504" s="34">
        <f t="shared" si="8"/>
        <v>200</v>
      </c>
      <c r="I504" s="102" t="s">
        <v>574</v>
      </c>
    </row>
    <row r="505" spans="1:9" ht="16.5" thickBot="1" x14ac:dyDescent="0.3">
      <c r="A505" s="83" t="s">
        <v>1602</v>
      </c>
      <c r="B505" s="63" t="s">
        <v>1603</v>
      </c>
      <c r="C505" s="77"/>
      <c r="D505" s="77" t="s">
        <v>596</v>
      </c>
      <c r="E505" s="69">
        <v>200</v>
      </c>
      <c r="F505" s="77"/>
      <c r="G505" s="77"/>
      <c r="H505" s="34">
        <f t="shared" si="8"/>
        <v>200</v>
      </c>
      <c r="I505" s="104" t="s">
        <v>574</v>
      </c>
    </row>
    <row r="506" spans="1:9" ht="16.5" thickBot="1" x14ac:dyDescent="0.3">
      <c r="A506" s="123" t="s">
        <v>1604</v>
      </c>
      <c r="B506" s="124"/>
      <c r="C506" s="124"/>
      <c r="D506" s="124"/>
      <c r="E506" s="124"/>
      <c r="F506" s="124"/>
      <c r="G506" s="124"/>
      <c r="H506" s="124"/>
      <c r="I506" s="125"/>
    </row>
    <row r="507" spans="1:9" ht="16.5" thickBot="1" x14ac:dyDescent="0.3">
      <c r="A507" s="84" t="s">
        <v>1605</v>
      </c>
      <c r="B507" s="73" t="s">
        <v>1606</v>
      </c>
      <c r="C507" s="79" t="s">
        <v>1607</v>
      </c>
      <c r="D507" s="79" t="s">
        <v>608</v>
      </c>
      <c r="E507" s="79">
        <v>1000</v>
      </c>
      <c r="F507" s="79"/>
      <c r="G507" s="79"/>
      <c r="H507" s="34">
        <f t="shared" si="8"/>
        <v>1000</v>
      </c>
      <c r="I507" s="105" t="s">
        <v>574</v>
      </c>
    </row>
    <row r="508" spans="1:9" ht="16.5" thickBot="1" x14ac:dyDescent="0.3">
      <c r="A508" s="123" t="s">
        <v>1608</v>
      </c>
      <c r="B508" s="124"/>
      <c r="C508" s="124"/>
      <c r="D508" s="124"/>
      <c r="E508" s="124"/>
      <c r="F508" s="124"/>
      <c r="G508" s="124"/>
      <c r="H508" s="124"/>
      <c r="I508" s="125"/>
    </row>
    <row r="509" spans="1:9" ht="16.5" thickBot="1" x14ac:dyDescent="0.3">
      <c r="A509" s="84" t="s">
        <v>1609</v>
      </c>
      <c r="B509" s="73" t="s">
        <v>1610</v>
      </c>
      <c r="C509" s="79" t="s">
        <v>2375</v>
      </c>
      <c r="D509" s="79" t="s">
        <v>596</v>
      </c>
      <c r="E509" s="79">
        <v>500</v>
      </c>
      <c r="F509" s="79"/>
      <c r="G509" s="79"/>
      <c r="H509" s="34">
        <f t="shared" si="8"/>
        <v>500</v>
      </c>
      <c r="I509" s="105" t="s">
        <v>574</v>
      </c>
    </row>
    <row r="510" spans="1:9" ht="16.5" thickBot="1" x14ac:dyDescent="0.3">
      <c r="A510" s="123" t="s">
        <v>1611</v>
      </c>
      <c r="B510" s="124"/>
      <c r="C510" s="124"/>
      <c r="D510" s="124"/>
      <c r="E510" s="124"/>
      <c r="F510" s="124"/>
      <c r="G510" s="124"/>
      <c r="H510" s="124"/>
      <c r="I510" s="125"/>
    </row>
    <row r="511" spans="1:9" x14ac:dyDescent="0.25">
      <c r="A511" s="81" t="s">
        <v>1612</v>
      </c>
      <c r="B511" s="68" t="s">
        <v>1613</v>
      </c>
      <c r="C511" s="69"/>
      <c r="D511" s="69"/>
      <c r="E511" s="69">
        <v>0</v>
      </c>
      <c r="F511" s="69"/>
      <c r="G511" s="69"/>
      <c r="H511" s="34">
        <f t="shared" si="8"/>
        <v>0</v>
      </c>
      <c r="I511" s="102" t="s">
        <v>574</v>
      </c>
    </row>
    <row r="512" spans="1:9" x14ac:dyDescent="0.25">
      <c r="A512" s="82" t="s">
        <v>1614</v>
      </c>
      <c r="B512" s="60" t="s">
        <v>1615</v>
      </c>
      <c r="C512" s="57"/>
      <c r="D512" s="57"/>
      <c r="E512" s="69">
        <v>0</v>
      </c>
      <c r="F512" s="57"/>
      <c r="G512" s="57"/>
      <c r="H512" s="34">
        <f t="shared" si="8"/>
        <v>0</v>
      </c>
      <c r="I512" s="103" t="s">
        <v>574</v>
      </c>
    </row>
    <row r="513" spans="1:9" x14ac:dyDescent="0.25">
      <c r="A513" s="82" t="s">
        <v>1616</v>
      </c>
      <c r="B513" s="60" t="s">
        <v>1617</v>
      </c>
      <c r="C513" s="57"/>
      <c r="D513" s="57"/>
      <c r="E513" s="69">
        <v>0</v>
      </c>
      <c r="F513" s="57"/>
      <c r="G513" s="57"/>
      <c r="H513" s="34">
        <f t="shared" si="8"/>
        <v>0</v>
      </c>
      <c r="I513" s="103" t="s">
        <v>574</v>
      </c>
    </row>
    <row r="514" spans="1:9" x14ac:dyDescent="0.25">
      <c r="A514" s="82" t="s">
        <v>1618</v>
      </c>
      <c r="B514" s="60" t="s">
        <v>1619</v>
      </c>
      <c r="C514" s="57"/>
      <c r="D514" s="57"/>
      <c r="E514" s="69">
        <v>0</v>
      </c>
      <c r="F514" s="57"/>
      <c r="G514" s="57"/>
      <c r="H514" s="34">
        <f t="shared" si="8"/>
        <v>0</v>
      </c>
      <c r="I514" s="103" t="s">
        <v>574</v>
      </c>
    </row>
    <row r="515" spans="1:9" x14ac:dyDescent="0.25">
      <c r="A515" s="82" t="s">
        <v>1620</v>
      </c>
      <c r="B515" s="60" t="s">
        <v>1621</v>
      </c>
      <c r="C515" s="57"/>
      <c r="D515" s="57"/>
      <c r="E515" s="69">
        <v>0</v>
      </c>
      <c r="F515" s="57"/>
      <c r="G515" s="57"/>
      <c r="H515" s="34">
        <f t="shared" si="8"/>
        <v>0</v>
      </c>
      <c r="I515" s="103" t="s">
        <v>1622</v>
      </c>
    </row>
    <row r="516" spans="1:9" x14ac:dyDescent="0.25">
      <c r="A516" s="82" t="s">
        <v>1623</v>
      </c>
      <c r="B516" s="60" t="s">
        <v>1624</v>
      </c>
      <c r="C516" s="57"/>
      <c r="D516" s="57"/>
      <c r="E516" s="69">
        <v>0</v>
      </c>
      <c r="F516" s="57"/>
      <c r="G516" s="57"/>
      <c r="H516" s="34">
        <f t="shared" si="8"/>
        <v>0</v>
      </c>
      <c r="I516" s="103" t="s">
        <v>574</v>
      </c>
    </row>
    <row r="517" spans="1:9" x14ac:dyDescent="0.25">
      <c r="A517" s="82" t="s">
        <v>1625</v>
      </c>
      <c r="B517" s="60" t="s">
        <v>1626</v>
      </c>
      <c r="C517" s="57"/>
      <c r="D517" s="57"/>
      <c r="E517" s="69">
        <v>1000</v>
      </c>
      <c r="F517" s="57"/>
      <c r="G517" s="57"/>
      <c r="H517" s="34">
        <f t="shared" si="8"/>
        <v>1000</v>
      </c>
      <c r="I517" s="103" t="s">
        <v>574</v>
      </c>
    </row>
    <row r="518" spans="1:9" x14ac:dyDescent="0.25">
      <c r="A518" s="82" t="s">
        <v>1627</v>
      </c>
      <c r="B518" s="60" t="s">
        <v>1628</v>
      </c>
      <c r="C518" s="57"/>
      <c r="D518" s="57"/>
      <c r="E518" s="69">
        <v>500</v>
      </c>
      <c r="F518" s="57"/>
      <c r="G518" s="57"/>
      <c r="H518" s="34">
        <f t="shared" si="8"/>
        <v>500</v>
      </c>
      <c r="I518" s="103" t="s">
        <v>574</v>
      </c>
    </row>
    <row r="519" spans="1:9" x14ac:dyDescent="0.25">
      <c r="A519" s="82" t="s">
        <v>1629</v>
      </c>
      <c r="B519" s="60" t="s">
        <v>1630</v>
      </c>
      <c r="C519" s="57"/>
      <c r="D519" s="57"/>
      <c r="E519" s="69">
        <v>2000</v>
      </c>
      <c r="F519" s="57">
        <v>500</v>
      </c>
      <c r="G519" s="57"/>
      <c r="H519" s="34">
        <f t="shared" si="8"/>
        <v>1500</v>
      </c>
      <c r="I519" s="103" t="s">
        <v>574</v>
      </c>
    </row>
    <row r="520" spans="1:9" x14ac:dyDescent="0.25">
      <c r="A520" s="82" t="s">
        <v>1631</v>
      </c>
      <c r="B520" s="60" t="s">
        <v>1632</v>
      </c>
      <c r="C520" s="57"/>
      <c r="D520" s="57"/>
      <c r="E520" s="69">
        <v>1500</v>
      </c>
      <c r="F520" s="57"/>
      <c r="G520" s="57"/>
      <c r="H520" s="34">
        <f t="shared" si="8"/>
        <v>1500</v>
      </c>
      <c r="I520" s="103" t="s">
        <v>574</v>
      </c>
    </row>
    <row r="521" spans="1:9" x14ac:dyDescent="0.25">
      <c r="A521" s="82" t="s">
        <v>1633</v>
      </c>
      <c r="B521" s="60" t="s">
        <v>1634</v>
      </c>
      <c r="C521" s="57"/>
      <c r="D521" s="57"/>
      <c r="E521" s="69">
        <v>2000</v>
      </c>
      <c r="F521" s="57"/>
      <c r="G521" s="57"/>
      <c r="H521" s="34">
        <f t="shared" si="8"/>
        <v>2000</v>
      </c>
      <c r="I521" s="103" t="s">
        <v>574</v>
      </c>
    </row>
    <row r="522" spans="1:9" x14ac:dyDescent="0.25">
      <c r="A522" s="82" t="s">
        <v>1635</v>
      </c>
      <c r="B522" s="60" t="s">
        <v>1636</v>
      </c>
      <c r="C522" s="57"/>
      <c r="D522" s="57"/>
      <c r="E522" s="69">
        <v>500</v>
      </c>
      <c r="F522" s="57"/>
      <c r="G522" s="57"/>
      <c r="H522" s="34">
        <f t="shared" si="8"/>
        <v>500</v>
      </c>
      <c r="I522" s="103" t="s">
        <v>574</v>
      </c>
    </row>
    <row r="523" spans="1:9" x14ac:dyDescent="0.25">
      <c r="A523" s="82" t="s">
        <v>1637</v>
      </c>
      <c r="B523" s="60" t="s">
        <v>2421</v>
      </c>
      <c r="C523" s="57"/>
      <c r="D523" s="57"/>
      <c r="E523" s="69">
        <v>1000</v>
      </c>
      <c r="F523" s="57"/>
      <c r="G523" s="57"/>
      <c r="H523" s="34">
        <f t="shared" si="8"/>
        <v>1000</v>
      </c>
      <c r="I523" s="103" t="s">
        <v>574</v>
      </c>
    </row>
    <row r="524" spans="1:9" x14ac:dyDescent="0.25">
      <c r="A524" s="82" t="s">
        <v>1638</v>
      </c>
      <c r="B524" s="60" t="s">
        <v>1639</v>
      </c>
      <c r="C524" s="57"/>
      <c r="D524" s="57"/>
      <c r="E524" s="69">
        <v>0</v>
      </c>
      <c r="F524" s="57"/>
      <c r="G524" s="57"/>
      <c r="H524" s="34">
        <f t="shared" si="8"/>
        <v>0</v>
      </c>
      <c r="I524" s="103" t="s">
        <v>574</v>
      </c>
    </row>
    <row r="525" spans="1:9" x14ac:dyDescent="0.25">
      <c r="A525" s="82" t="s">
        <v>1640</v>
      </c>
      <c r="B525" s="60" t="s">
        <v>1641</v>
      </c>
      <c r="C525" s="57"/>
      <c r="D525" s="57"/>
      <c r="E525" s="69">
        <v>0</v>
      </c>
      <c r="F525" s="57"/>
      <c r="G525" s="57"/>
      <c r="H525" s="34">
        <f t="shared" si="8"/>
        <v>0</v>
      </c>
      <c r="I525" s="103" t="s">
        <v>574</v>
      </c>
    </row>
    <row r="526" spans="1:9" x14ac:dyDescent="0.25">
      <c r="A526" s="82" t="s">
        <v>1642</v>
      </c>
      <c r="B526" s="60" t="s">
        <v>1643</v>
      </c>
      <c r="C526" s="57"/>
      <c r="D526" s="57"/>
      <c r="E526" s="69">
        <v>0</v>
      </c>
      <c r="F526" s="57"/>
      <c r="G526" s="57"/>
      <c r="H526" s="34">
        <f t="shared" si="8"/>
        <v>0</v>
      </c>
      <c r="I526" s="103" t="s">
        <v>574</v>
      </c>
    </row>
    <row r="527" spans="1:9" x14ac:dyDescent="0.25">
      <c r="A527" s="82" t="s">
        <v>1644</v>
      </c>
      <c r="B527" s="60" t="s">
        <v>1645</v>
      </c>
      <c r="C527" s="57"/>
      <c r="D527" s="57"/>
      <c r="E527" s="69">
        <v>0</v>
      </c>
      <c r="F527" s="57"/>
      <c r="G527" s="57"/>
      <c r="H527" s="34">
        <f t="shared" ref="H527:H590" si="9">+(E527-F527)+G527</f>
        <v>0</v>
      </c>
      <c r="I527" s="103" t="s">
        <v>574</v>
      </c>
    </row>
    <row r="528" spans="1:9" x14ac:dyDescent="0.25">
      <c r="A528" s="82" t="s">
        <v>1646</v>
      </c>
      <c r="B528" s="60" t="s">
        <v>1647</v>
      </c>
      <c r="C528" s="57"/>
      <c r="D528" s="57"/>
      <c r="E528" s="69">
        <v>1000</v>
      </c>
      <c r="F528" s="57"/>
      <c r="G528" s="57"/>
      <c r="H528" s="34">
        <f t="shared" si="9"/>
        <v>1000</v>
      </c>
      <c r="I528" s="103" t="s">
        <v>574</v>
      </c>
    </row>
    <row r="529" spans="1:9" x14ac:dyDescent="0.25">
      <c r="A529" s="82" t="s">
        <v>1648</v>
      </c>
      <c r="B529" s="60" t="s">
        <v>1649</v>
      </c>
      <c r="C529" s="57"/>
      <c r="D529" s="57"/>
      <c r="E529" s="69">
        <v>500</v>
      </c>
      <c r="F529" s="57"/>
      <c r="G529" s="57"/>
      <c r="H529" s="34">
        <f t="shared" si="9"/>
        <v>500</v>
      </c>
      <c r="I529" s="103" t="s">
        <v>574</v>
      </c>
    </row>
    <row r="530" spans="1:9" x14ac:dyDescent="0.25">
      <c r="A530" s="82" t="s">
        <v>1650</v>
      </c>
      <c r="B530" s="60" t="s">
        <v>1651</v>
      </c>
      <c r="C530" s="57"/>
      <c r="D530" s="57"/>
      <c r="E530" s="69">
        <v>0</v>
      </c>
      <c r="F530" s="57"/>
      <c r="G530" s="57"/>
      <c r="H530" s="34">
        <f t="shared" si="9"/>
        <v>0</v>
      </c>
      <c r="I530" s="103" t="s">
        <v>574</v>
      </c>
    </row>
    <row r="531" spans="1:9" x14ac:dyDescent="0.25">
      <c r="A531" s="82" t="s">
        <v>1652</v>
      </c>
      <c r="B531" s="60" t="s">
        <v>1653</v>
      </c>
      <c r="C531" s="57"/>
      <c r="D531" s="57"/>
      <c r="E531" s="69">
        <v>2</v>
      </c>
      <c r="F531" s="57">
        <v>1</v>
      </c>
      <c r="G531" s="57"/>
      <c r="H531" s="34">
        <f t="shared" si="9"/>
        <v>1</v>
      </c>
      <c r="I531" s="103" t="s">
        <v>1622</v>
      </c>
    </row>
    <row r="532" spans="1:9" x14ac:dyDescent="0.25">
      <c r="A532" s="82" t="s">
        <v>1654</v>
      </c>
      <c r="B532" s="60" t="s">
        <v>1655</v>
      </c>
      <c r="C532" s="57"/>
      <c r="D532" s="57"/>
      <c r="E532" s="69">
        <v>0</v>
      </c>
      <c r="F532" s="57"/>
      <c r="G532" s="57"/>
      <c r="H532" s="34">
        <f t="shared" si="9"/>
        <v>0</v>
      </c>
      <c r="I532" s="103" t="s">
        <v>575</v>
      </c>
    </row>
    <row r="533" spans="1:9" x14ac:dyDescent="0.25">
      <c r="A533" s="82" t="s">
        <v>1656</v>
      </c>
      <c r="B533" s="60" t="s">
        <v>1657</v>
      </c>
      <c r="C533" s="57"/>
      <c r="D533" s="57"/>
      <c r="E533" s="69">
        <v>0</v>
      </c>
      <c r="F533" s="57"/>
      <c r="G533" s="57"/>
      <c r="H533" s="34">
        <f t="shared" si="9"/>
        <v>0</v>
      </c>
      <c r="I533" s="103" t="s">
        <v>575</v>
      </c>
    </row>
    <row r="534" spans="1:9" x14ac:dyDescent="0.25">
      <c r="A534" s="82" t="s">
        <v>1658</v>
      </c>
      <c r="B534" s="60" t="s">
        <v>1659</v>
      </c>
      <c r="C534" s="57"/>
      <c r="D534" s="57"/>
      <c r="E534" s="69">
        <v>600</v>
      </c>
      <c r="F534" s="57"/>
      <c r="G534" s="57"/>
      <c r="H534" s="34">
        <f t="shared" si="9"/>
        <v>600</v>
      </c>
      <c r="I534" s="103" t="s">
        <v>574</v>
      </c>
    </row>
    <row r="535" spans="1:9" x14ac:dyDescent="0.25">
      <c r="A535" s="82" t="s">
        <v>1660</v>
      </c>
      <c r="B535" s="60" t="s">
        <v>1661</v>
      </c>
      <c r="C535" s="57"/>
      <c r="D535" s="57"/>
      <c r="E535" s="69">
        <v>0</v>
      </c>
      <c r="F535" s="57"/>
      <c r="G535" s="57"/>
      <c r="H535" s="34">
        <f t="shared" si="9"/>
        <v>0</v>
      </c>
      <c r="I535" s="103" t="s">
        <v>574</v>
      </c>
    </row>
    <row r="536" spans="1:9" x14ac:dyDescent="0.25">
      <c r="A536" s="82" t="s">
        <v>1662</v>
      </c>
      <c r="B536" s="60" t="s">
        <v>1663</v>
      </c>
      <c r="C536" s="57"/>
      <c r="D536" s="57"/>
      <c r="E536" s="69">
        <v>500</v>
      </c>
      <c r="F536" s="57"/>
      <c r="G536" s="57"/>
      <c r="H536" s="34">
        <f t="shared" si="9"/>
        <v>500</v>
      </c>
      <c r="I536" s="103" t="s">
        <v>574</v>
      </c>
    </row>
    <row r="537" spans="1:9" x14ac:dyDescent="0.25">
      <c r="A537" s="82" t="s">
        <v>1664</v>
      </c>
      <c r="B537" s="60" t="s">
        <v>1665</v>
      </c>
      <c r="C537" s="57"/>
      <c r="D537" s="57"/>
      <c r="E537" s="69">
        <v>0</v>
      </c>
      <c r="F537" s="57"/>
      <c r="G537" s="57"/>
      <c r="H537" s="34">
        <f t="shared" si="9"/>
        <v>0</v>
      </c>
      <c r="I537" s="103" t="s">
        <v>574</v>
      </c>
    </row>
    <row r="538" spans="1:9" x14ac:dyDescent="0.25">
      <c r="A538" s="82" t="s">
        <v>1666</v>
      </c>
      <c r="B538" s="60" t="s">
        <v>1667</v>
      </c>
      <c r="C538" s="57"/>
      <c r="D538" s="57"/>
      <c r="E538" s="69">
        <v>1000</v>
      </c>
      <c r="F538" s="57"/>
      <c r="G538" s="57"/>
      <c r="H538" s="34">
        <f t="shared" si="9"/>
        <v>1000</v>
      </c>
      <c r="I538" s="103" t="s">
        <v>1085</v>
      </c>
    </row>
    <row r="539" spans="1:9" x14ac:dyDescent="0.25">
      <c r="A539" s="82" t="s">
        <v>1668</v>
      </c>
      <c r="B539" s="60" t="s">
        <v>1669</v>
      </c>
      <c r="C539" s="57"/>
      <c r="D539" s="57"/>
      <c r="E539" s="69">
        <v>1000</v>
      </c>
      <c r="F539" s="57"/>
      <c r="G539" s="57"/>
      <c r="H539" s="34">
        <f t="shared" si="9"/>
        <v>1000</v>
      </c>
      <c r="I539" s="103" t="s">
        <v>574</v>
      </c>
    </row>
    <row r="540" spans="1:9" x14ac:dyDescent="0.25">
      <c r="A540" s="82" t="s">
        <v>1670</v>
      </c>
      <c r="B540" s="60" t="s">
        <v>1671</v>
      </c>
      <c r="C540" s="57"/>
      <c r="D540" s="57"/>
      <c r="E540" s="69">
        <v>500</v>
      </c>
      <c r="F540" s="57"/>
      <c r="G540" s="57"/>
      <c r="H540" s="34">
        <f t="shared" si="9"/>
        <v>500</v>
      </c>
      <c r="I540" s="103" t="s">
        <v>574</v>
      </c>
    </row>
    <row r="541" spans="1:9" x14ac:dyDescent="0.25">
      <c r="A541" s="82" t="s">
        <v>1672</v>
      </c>
      <c r="B541" s="60" t="s">
        <v>1673</v>
      </c>
      <c r="C541" s="57"/>
      <c r="D541" s="57"/>
      <c r="E541" s="69">
        <v>0</v>
      </c>
      <c r="F541" s="57"/>
      <c r="G541" s="57"/>
      <c r="H541" s="34">
        <f t="shared" si="9"/>
        <v>0</v>
      </c>
      <c r="I541" s="103" t="s">
        <v>574</v>
      </c>
    </row>
    <row r="542" spans="1:9" x14ac:dyDescent="0.25">
      <c r="A542" s="82" t="s">
        <v>1674</v>
      </c>
      <c r="B542" s="60" t="s">
        <v>1675</v>
      </c>
      <c r="C542" s="57"/>
      <c r="D542" s="57"/>
      <c r="E542" s="69">
        <v>0</v>
      </c>
      <c r="F542" s="57"/>
      <c r="G542" s="57"/>
      <c r="H542" s="34">
        <f t="shared" si="9"/>
        <v>0</v>
      </c>
      <c r="I542" s="103" t="s">
        <v>574</v>
      </c>
    </row>
    <row r="543" spans="1:9" x14ac:dyDescent="0.25">
      <c r="A543" s="82" t="s">
        <v>1676</v>
      </c>
      <c r="B543" s="60" t="s">
        <v>1677</v>
      </c>
      <c r="C543" s="57"/>
      <c r="D543" s="57"/>
      <c r="E543" s="69">
        <v>0</v>
      </c>
      <c r="F543" s="57"/>
      <c r="G543" s="57"/>
      <c r="H543" s="34">
        <f t="shared" si="9"/>
        <v>0</v>
      </c>
      <c r="I543" s="103" t="s">
        <v>1678</v>
      </c>
    </row>
    <row r="544" spans="1:9" x14ac:dyDescent="0.25">
      <c r="A544" s="82" t="s">
        <v>1679</v>
      </c>
      <c r="B544" s="60" t="s">
        <v>1680</v>
      </c>
      <c r="C544" s="57"/>
      <c r="D544" s="57"/>
      <c r="E544" s="69">
        <v>500</v>
      </c>
      <c r="F544" s="57"/>
      <c r="G544" s="57"/>
      <c r="H544" s="34">
        <f t="shared" si="9"/>
        <v>500</v>
      </c>
      <c r="I544" s="103" t="s">
        <v>574</v>
      </c>
    </row>
    <row r="545" spans="1:9" x14ac:dyDescent="0.25">
      <c r="A545" s="82" t="s">
        <v>1681</v>
      </c>
      <c r="B545" s="60" t="s">
        <v>1682</v>
      </c>
      <c r="C545" s="57"/>
      <c r="D545" s="57"/>
      <c r="E545" s="69">
        <v>500</v>
      </c>
      <c r="F545" s="57"/>
      <c r="G545" s="57"/>
      <c r="H545" s="34">
        <f t="shared" si="9"/>
        <v>500</v>
      </c>
      <c r="I545" s="103" t="s">
        <v>574</v>
      </c>
    </row>
    <row r="546" spans="1:9" x14ac:dyDescent="0.25">
      <c r="A546" s="82" t="s">
        <v>1683</v>
      </c>
      <c r="B546" s="60" t="s">
        <v>1684</v>
      </c>
      <c r="C546" s="57"/>
      <c r="D546" s="57"/>
      <c r="E546" s="69">
        <v>0</v>
      </c>
      <c r="F546" s="57"/>
      <c r="G546" s="57"/>
      <c r="H546" s="34">
        <f t="shared" si="9"/>
        <v>0</v>
      </c>
      <c r="I546" s="103" t="s">
        <v>574</v>
      </c>
    </row>
    <row r="547" spans="1:9" x14ac:dyDescent="0.25">
      <c r="A547" s="82" t="s">
        <v>1685</v>
      </c>
      <c r="B547" s="60" t="s">
        <v>1686</v>
      </c>
      <c r="C547" s="57"/>
      <c r="D547" s="57"/>
      <c r="E547" s="69">
        <v>1000</v>
      </c>
      <c r="F547" s="57">
        <v>500</v>
      </c>
      <c r="G547" s="57"/>
      <c r="H547" s="34">
        <f t="shared" si="9"/>
        <v>500</v>
      </c>
      <c r="I547" s="103" t="s">
        <v>574</v>
      </c>
    </row>
    <row r="548" spans="1:9" x14ac:dyDescent="0.25">
      <c r="A548" s="82" t="s">
        <v>1687</v>
      </c>
      <c r="B548" s="60" t="s">
        <v>1688</v>
      </c>
      <c r="C548" s="57"/>
      <c r="D548" s="57"/>
      <c r="E548" s="69">
        <v>1000</v>
      </c>
      <c r="F548" s="57"/>
      <c r="G548" s="57"/>
      <c r="H548" s="34">
        <f t="shared" si="9"/>
        <v>1000</v>
      </c>
      <c r="I548" s="103" t="s">
        <v>574</v>
      </c>
    </row>
    <row r="549" spans="1:9" x14ac:dyDescent="0.25">
      <c r="A549" s="82" t="s">
        <v>1689</v>
      </c>
      <c r="B549" s="60" t="s">
        <v>1690</v>
      </c>
      <c r="C549" s="57"/>
      <c r="D549" s="57" t="s">
        <v>1096</v>
      </c>
      <c r="E549" s="69">
        <v>800</v>
      </c>
      <c r="F549" s="57"/>
      <c r="G549" s="57"/>
      <c r="H549" s="34">
        <f t="shared" si="9"/>
        <v>800</v>
      </c>
      <c r="I549" s="103" t="s">
        <v>1085</v>
      </c>
    </row>
    <row r="550" spans="1:9" x14ac:dyDescent="0.25">
      <c r="A550" s="82" t="s">
        <v>1691</v>
      </c>
      <c r="B550" s="60" t="s">
        <v>1692</v>
      </c>
      <c r="C550" s="57"/>
      <c r="D550" s="57" t="s">
        <v>646</v>
      </c>
      <c r="E550" s="69">
        <v>500</v>
      </c>
      <c r="F550" s="57"/>
      <c r="G550" s="57"/>
      <c r="H550" s="34">
        <f t="shared" si="9"/>
        <v>500</v>
      </c>
      <c r="I550" s="103" t="s">
        <v>574</v>
      </c>
    </row>
    <row r="551" spans="1:9" x14ac:dyDescent="0.25">
      <c r="A551" s="82" t="s">
        <v>1693</v>
      </c>
      <c r="B551" s="60" t="s">
        <v>1694</v>
      </c>
      <c r="C551" s="57"/>
      <c r="D551" s="57"/>
      <c r="E551" s="69">
        <v>0</v>
      </c>
      <c r="F551" s="57"/>
      <c r="G551" s="57"/>
      <c r="H551" s="34">
        <f t="shared" si="9"/>
        <v>0</v>
      </c>
      <c r="I551" s="103" t="s">
        <v>574</v>
      </c>
    </row>
    <row r="552" spans="1:9" x14ac:dyDescent="0.25">
      <c r="A552" s="82" t="s">
        <v>1695</v>
      </c>
      <c r="B552" s="60" t="s">
        <v>1696</v>
      </c>
      <c r="C552" s="57"/>
      <c r="D552" s="57"/>
      <c r="E552" s="69">
        <v>0</v>
      </c>
      <c r="F552" s="57"/>
      <c r="G552" s="57"/>
      <c r="H552" s="34">
        <f t="shared" si="9"/>
        <v>0</v>
      </c>
      <c r="I552" s="103" t="s">
        <v>1697</v>
      </c>
    </row>
    <row r="553" spans="1:9" x14ac:dyDescent="0.25">
      <c r="A553" s="82" t="s">
        <v>1698</v>
      </c>
      <c r="B553" s="60" t="s">
        <v>1699</v>
      </c>
      <c r="C553" s="57"/>
      <c r="D553" s="57"/>
      <c r="E553" s="69">
        <v>0</v>
      </c>
      <c r="F553" s="57"/>
      <c r="G553" s="57"/>
      <c r="H553" s="34">
        <f t="shared" si="9"/>
        <v>0</v>
      </c>
      <c r="I553" s="103" t="s">
        <v>574</v>
      </c>
    </row>
    <row r="554" spans="1:9" x14ac:dyDescent="0.25">
      <c r="A554" s="82" t="s">
        <v>1700</v>
      </c>
      <c r="B554" s="60" t="s">
        <v>1701</v>
      </c>
      <c r="C554" s="57"/>
      <c r="D554" s="57" t="s">
        <v>596</v>
      </c>
      <c r="E554" s="69">
        <v>1000</v>
      </c>
      <c r="F554" s="57"/>
      <c r="G554" s="57"/>
      <c r="H554" s="34">
        <f t="shared" si="9"/>
        <v>1000</v>
      </c>
      <c r="I554" s="103" t="s">
        <v>574</v>
      </c>
    </row>
    <row r="555" spans="1:9" x14ac:dyDescent="0.25">
      <c r="A555" s="82" t="s">
        <v>1702</v>
      </c>
      <c r="B555" s="60" t="s">
        <v>1703</v>
      </c>
      <c r="C555" s="57"/>
      <c r="D555" s="57" t="s">
        <v>608</v>
      </c>
      <c r="E555" s="69">
        <v>100</v>
      </c>
      <c r="F555" s="57"/>
      <c r="G555" s="57"/>
      <c r="H555" s="34">
        <f t="shared" si="9"/>
        <v>100</v>
      </c>
      <c r="I555" s="103" t="s">
        <v>1359</v>
      </c>
    </row>
    <row r="556" spans="1:9" x14ac:dyDescent="0.25">
      <c r="A556" s="82" t="s">
        <v>1704</v>
      </c>
      <c r="B556" s="60" t="s">
        <v>1705</v>
      </c>
      <c r="C556" s="57"/>
      <c r="D556" s="57"/>
      <c r="E556" s="69">
        <v>0</v>
      </c>
      <c r="F556" s="57"/>
      <c r="G556" s="57"/>
      <c r="H556" s="34">
        <f t="shared" si="9"/>
        <v>0</v>
      </c>
      <c r="I556" s="103" t="s">
        <v>574</v>
      </c>
    </row>
    <row r="557" spans="1:9" x14ac:dyDescent="0.25">
      <c r="A557" s="82" t="s">
        <v>1706</v>
      </c>
      <c r="B557" s="60" t="s">
        <v>1707</v>
      </c>
      <c r="C557" s="57"/>
      <c r="D557" s="57"/>
      <c r="E557" s="69">
        <v>1000</v>
      </c>
      <c r="F557" s="57"/>
      <c r="G557" s="57"/>
      <c r="H557" s="34">
        <f t="shared" si="9"/>
        <v>1000</v>
      </c>
      <c r="I557" s="103" t="s">
        <v>574</v>
      </c>
    </row>
    <row r="558" spans="1:9" x14ac:dyDescent="0.25">
      <c r="A558" s="82" t="s">
        <v>1708</v>
      </c>
      <c r="B558" s="60" t="s">
        <v>1709</v>
      </c>
      <c r="C558" s="57"/>
      <c r="D558" s="57"/>
      <c r="E558" s="69">
        <v>500</v>
      </c>
      <c r="F558" s="57"/>
      <c r="G558" s="57"/>
      <c r="H558" s="34">
        <f t="shared" si="9"/>
        <v>500</v>
      </c>
      <c r="I558" s="103" t="s">
        <v>574</v>
      </c>
    </row>
    <row r="559" spans="1:9" x14ac:dyDescent="0.25">
      <c r="A559" s="82" t="s">
        <v>1710</v>
      </c>
      <c r="B559" s="60" t="s">
        <v>1711</v>
      </c>
      <c r="C559" s="57"/>
      <c r="D559" s="57"/>
      <c r="E559" s="69">
        <v>1000</v>
      </c>
      <c r="F559" s="57"/>
      <c r="G559" s="57"/>
      <c r="H559" s="34">
        <f t="shared" si="9"/>
        <v>1000</v>
      </c>
      <c r="I559" s="103" t="s">
        <v>574</v>
      </c>
    </row>
    <row r="560" spans="1:9" x14ac:dyDescent="0.25">
      <c r="A560" s="82" t="s">
        <v>1712</v>
      </c>
      <c r="B560" s="60" t="s">
        <v>1713</v>
      </c>
      <c r="C560" s="57"/>
      <c r="D560" s="57"/>
      <c r="E560" s="69">
        <v>500</v>
      </c>
      <c r="F560" s="57">
        <v>500</v>
      </c>
      <c r="G560" s="57"/>
      <c r="H560" s="34">
        <f t="shared" si="9"/>
        <v>0</v>
      </c>
      <c r="I560" s="103" t="s">
        <v>574</v>
      </c>
    </row>
    <row r="561" spans="1:9" x14ac:dyDescent="0.25">
      <c r="A561" s="82" t="s">
        <v>1714</v>
      </c>
      <c r="B561" s="60" t="s">
        <v>1715</v>
      </c>
      <c r="C561" s="57"/>
      <c r="D561" s="57"/>
      <c r="E561" s="69">
        <v>500</v>
      </c>
      <c r="F561" s="57"/>
      <c r="G561" s="57"/>
      <c r="H561" s="34">
        <f t="shared" si="9"/>
        <v>500</v>
      </c>
      <c r="I561" s="103" t="s">
        <v>574</v>
      </c>
    </row>
    <row r="562" spans="1:9" x14ac:dyDescent="0.25">
      <c r="A562" s="82" t="s">
        <v>1716</v>
      </c>
      <c r="B562" s="60" t="s">
        <v>1717</v>
      </c>
      <c r="C562" s="57"/>
      <c r="D562" s="57"/>
      <c r="E562" s="69">
        <v>1500</v>
      </c>
      <c r="F562" s="57">
        <v>500</v>
      </c>
      <c r="G562" s="57"/>
      <c r="H562" s="34">
        <f t="shared" si="9"/>
        <v>1000</v>
      </c>
      <c r="I562" s="103" t="s">
        <v>574</v>
      </c>
    </row>
    <row r="563" spans="1:9" x14ac:dyDescent="0.25">
      <c r="A563" s="82" t="s">
        <v>1718</v>
      </c>
      <c r="B563" s="60" t="s">
        <v>1719</v>
      </c>
      <c r="C563" s="57"/>
      <c r="D563" s="57" t="s">
        <v>596</v>
      </c>
      <c r="E563" s="69">
        <v>0</v>
      </c>
      <c r="F563" s="57"/>
      <c r="G563" s="57"/>
      <c r="H563" s="34">
        <f t="shared" si="9"/>
        <v>0</v>
      </c>
      <c r="I563" s="103" t="s">
        <v>1720</v>
      </c>
    </row>
    <row r="564" spans="1:9" x14ac:dyDescent="0.25">
      <c r="A564" s="82" t="s">
        <v>1721</v>
      </c>
      <c r="B564" s="60" t="s">
        <v>1722</v>
      </c>
      <c r="C564" s="57"/>
      <c r="D564" s="57"/>
      <c r="E564" s="69">
        <v>0</v>
      </c>
      <c r="F564" s="57"/>
      <c r="G564" s="57"/>
      <c r="H564" s="34">
        <f t="shared" si="9"/>
        <v>0</v>
      </c>
      <c r="I564" s="103" t="s">
        <v>574</v>
      </c>
    </row>
    <row r="565" spans="1:9" x14ac:dyDescent="0.25">
      <c r="A565" s="82" t="s">
        <v>1723</v>
      </c>
      <c r="B565" s="60" t="s">
        <v>1724</v>
      </c>
      <c r="C565" s="57"/>
      <c r="D565" s="57"/>
      <c r="E565" s="69">
        <v>500</v>
      </c>
      <c r="F565" s="57"/>
      <c r="G565" s="57"/>
      <c r="H565" s="34">
        <f t="shared" si="9"/>
        <v>500</v>
      </c>
      <c r="I565" s="103" t="s">
        <v>574</v>
      </c>
    </row>
    <row r="566" spans="1:9" x14ac:dyDescent="0.25">
      <c r="A566" s="82" t="s">
        <v>1725</v>
      </c>
      <c r="B566" s="60" t="s">
        <v>1726</v>
      </c>
      <c r="C566" s="57"/>
      <c r="D566" s="57"/>
      <c r="E566" s="69">
        <v>500</v>
      </c>
      <c r="F566" s="57"/>
      <c r="G566" s="57"/>
      <c r="H566" s="34">
        <f t="shared" si="9"/>
        <v>500</v>
      </c>
      <c r="I566" s="103" t="s">
        <v>574</v>
      </c>
    </row>
    <row r="567" spans="1:9" x14ac:dyDescent="0.25">
      <c r="A567" s="82" t="s">
        <v>1727</v>
      </c>
      <c r="B567" s="60" t="s">
        <v>1728</v>
      </c>
      <c r="C567" s="57"/>
      <c r="D567" s="57"/>
      <c r="E567" s="69">
        <v>0</v>
      </c>
      <c r="F567" s="57"/>
      <c r="G567" s="57"/>
      <c r="H567" s="34">
        <f t="shared" si="9"/>
        <v>0</v>
      </c>
      <c r="I567" s="103" t="s">
        <v>574</v>
      </c>
    </row>
    <row r="568" spans="1:9" x14ac:dyDescent="0.25">
      <c r="A568" s="82" t="s">
        <v>1729</v>
      </c>
      <c r="B568" s="60" t="s">
        <v>1730</v>
      </c>
      <c r="C568" s="57"/>
      <c r="D568" s="57"/>
      <c r="E568" s="69">
        <v>1000</v>
      </c>
      <c r="F568" s="57">
        <v>500</v>
      </c>
      <c r="G568" s="57"/>
      <c r="H568" s="34">
        <f t="shared" si="9"/>
        <v>500</v>
      </c>
      <c r="I568" s="103" t="s">
        <v>574</v>
      </c>
    </row>
    <row r="569" spans="1:9" x14ac:dyDescent="0.25">
      <c r="A569" s="82" t="s">
        <v>1731</v>
      </c>
      <c r="B569" s="60" t="s">
        <v>1732</v>
      </c>
      <c r="C569" s="57"/>
      <c r="D569" s="57"/>
      <c r="E569" s="69">
        <v>500</v>
      </c>
      <c r="F569" s="57"/>
      <c r="G569" s="57"/>
      <c r="H569" s="34">
        <f t="shared" si="9"/>
        <v>500</v>
      </c>
      <c r="I569" s="103" t="s">
        <v>574</v>
      </c>
    </row>
    <row r="570" spans="1:9" x14ac:dyDescent="0.25">
      <c r="A570" s="82" t="s">
        <v>1733</v>
      </c>
      <c r="B570" s="60" t="s">
        <v>1734</v>
      </c>
      <c r="C570" s="57"/>
      <c r="D570" s="57"/>
      <c r="E570" s="69">
        <v>500</v>
      </c>
      <c r="F570" s="57"/>
      <c r="G570" s="57"/>
      <c r="H570" s="34">
        <f t="shared" si="9"/>
        <v>500</v>
      </c>
      <c r="I570" s="103" t="s">
        <v>574</v>
      </c>
    </row>
    <row r="571" spans="1:9" x14ac:dyDescent="0.25">
      <c r="A571" s="82" t="s">
        <v>1735</v>
      </c>
      <c r="B571" s="60" t="s">
        <v>1736</v>
      </c>
      <c r="C571" s="57"/>
      <c r="D571" s="57" t="s">
        <v>596</v>
      </c>
      <c r="E571" s="69">
        <v>1000</v>
      </c>
      <c r="F571" s="57"/>
      <c r="G571" s="57"/>
      <c r="H571" s="34">
        <f t="shared" si="9"/>
        <v>1000</v>
      </c>
      <c r="I571" s="103" t="s">
        <v>574</v>
      </c>
    </row>
    <row r="572" spans="1:9" x14ac:dyDescent="0.25">
      <c r="A572" s="82" t="s">
        <v>1737</v>
      </c>
      <c r="B572" s="60" t="s">
        <v>1738</v>
      </c>
      <c r="C572" s="57"/>
      <c r="D572" s="57"/>
      <c r="E572" s="69">
        <v>0</v>
      </c>
      <c r="F572" s="57"/>
      <c r="G572" s="57"/>
      <c r="H572" s="34">
        <f t="shared" si="9"/>
        <v>0</v>
      </c>
      <c r="I572" s="103" t="s">
        <v>574</v>
      </c>
    </row>
    <row r="573" spans="1:9" x14ac:dyDescent="0.25">
      <c r="A573" s="82" t="s">
        <v>1739</v>
      </c>
      <c r="B573" s="60" t="s">
        <v>1740</v>
      </c>
      <c r="C573" s="57"/>
      <c r="D573" s="57"/>
      <c r="E573" s="69">
        <v>1500</v>
      </c>
      <c r="F573" s="57">
        <v>500</v>
      </c>
      <c r="G573" s="57"/>
      <c r="H573" s="34">
        <f t="shared" si="9"/>
        <v>1000</v>
      </c>
      <c r="I573" s="103" t="s">
        <v>574</v>
      </c>
    </row>
    <row r="574" spans="1:9" x14ac:dyDescent="0.25">
      <c r="A574" s="82" t="s">
        <v>1741</v>
      </c>
      <c r="B574" s="60" t="s">
        <v>1742</v>
      </c>
      <c r="C574" s="57"/>
      <c r="D574" s="57"/>
      <c r="E574" s="69">
        <v>0</v>
      </c>
      <c r="F574" s="57"/>
      <c r="G574" s="57"/>
      <c r="H574" s="34">
        <f t="shared" si="9"/>
        <v>0</v>
      </c>
      <c r="I574" s="103" t="s">
        <v>574</v>
      </c>
    </row>
    <row r="575" spans="1:9" x14ac:dyDescent="0.25">
      <c r="A575" s="82" t="s">
        <v>1743</v>
      </c>
      <c r="B575" s="60" t="s">
        <v>1744</v>
      </c>
      <c r="C575" s="57"/>
      <c r="D575" s="57"/>
      <c r="E575" s="69">
        <v>0</v>
      </c>
      <c r="F575" s="57"/>
      <c r="G575" s="57"/>
      <c r="H575" s="34">
        <f t="shared" si="9"/>
        <v>0</v>
      </c>
      <c r="I575" s="103" t="s">
        <v>574</v>
      </c>
    </row>
    <row r="576" spans="1:9" x14ac:dyDescent="0.25">
      <c r="A576" s="82" t="s">
        <v>1745</v>
      </c>
      <c r="B576" s="60" t="s">
        <v>1746</v>
      </c>
      <c r="C576" s="57"/>
      <c r="D576" s="57"/>
      <c r="E576" s="69">
        <v>500</v>
      </c>
      <c r="F576" s="57"/>
      <c r="G576" s="57"/>
      <c r="H576" s="34">
        <f t="shared" si="9"/>
        <v>500</v>
      </c>
      <c r="I576" s="103" t="s">
        <v>574</v>
      </c>
    </row>
    <row r="577" spans="1:9" x14ac:dyDescent="0.25">
      <c r="A577" s="82" t="s">
        <v>1747</v>
      </c>
      <c r="B577" s="60" t="s">
        <v>1748</v>
      </c>
      <c r="C577" s="57"/>
      <c r="D577" s="57"/>
      <c r="E577" s="69">
        <v>500</v>
      </c>
      <c r="F577" s="57"/>
      <c r="G577" s="57"/>
      <c r="H577" s="34">
        <f t="shared" si="9"/>
        <v>500</v>
      </c>
      <c r="I577" s="103" t="s">
        <v>574</v>
      </c>
    </row>
    <row r="578" spans="1:9" x14ac:dyDescent="0.25">
      <c r="A578" s="82" t="s">
        <v>1749</v>
      </c>
      <c r="B578" s="60" t="s">
        <v>1750</v>
      </c>
      <c r="C578" s="57"/>
      <c r="D578" s="57"/>
      <c r="E578" s="69">
        <v>0</v>
      </c>
      <c r="F578" s="57"/>
      <c r="G578" s="57"/>
      <c r="H578" s="34">
        <f t="shared" si="9"/>
        <v>0</v>
      </c>
      <c r="I578" s="103" t="s">
        <v>574</v>
      </c>
    </row>
    <row r="579" spans="1:9" x14ac:dyDescent="0.25">
      <c r="A579" s="82" t="s">
        <v>1751</v>
      </c>
      <c r="B579" s="60" t="s">
        <v>1752</v>
      </c>
      <c r="C579" s="57"/>
      <c r="D579" s="57"/>
      <c r="E579" s="69">
        <v>500</v>
      </c>
      <c r="F579" s="57">
        <v>500</v>
      </c>
      <c r="G579" s="57"/>
      <c r="H579" s="34">
        <f t="shared" si="9"/>
        <v>0</v>
      </c>
      <c r="I579" s="103" t="s">
        <v>574</v>
      </c>
    </row>
    <row r="580" spans="1:9" x14ac:dyDescent="0.25">
      <c r="A580" s="82" t="s">
        <v>1753</v>
      </c>
      <c r="B580" s="60" t="s">
        <v>1754</v>
      </c>
      <c r="C580" s="57"/>
      <c r="D580" s="57"/>
      <c r="E580" s="69">
        <v>500</v>
      </c>
      <c r="F580" s="57">
        <v>500</v>
      </c>
      <c r="G580" s="57"/>
      <c r="H580" s="34">
        <f t="shared" si="9"/>
        <v>0</v>
      </c>
      <c r="I580" s="103" t="s">
        <v>574</v>
      </c>
    </row>
    <row r="581" spans="1:9" x14ac:dyDescent="0.25">
      <c r="A581" s="82" t="s">
        <v>1755</v>
      </c>
      <c r="B581" s="60" t="s">
        <v>1756</v>
      </c>
      <c r="C581" s="57"/>
      <c r="D581" s="57"/>
      <c r="E581" s="69">
        <v>500</v>
      </c>
      <c r="F581" s="57"/>
      <c r="G581" s="57"/>
      <c r="H581" s="34">
        <f t="shared" si="9"/>
        <v>500</v>
      </c>
      <c r="I581" s="103" t="s">
        <v>574</v>
      </c>
    </row>
    <row r="582" spans="1:9" x14ac:dyDescent="0.25">
      <c r="A582" s="82" t="s">
        <v>1757</v>
      </c>
      <c r="B582" s="60" t="s">
        <v>1758</v>
      </c>
      <c r="C582" s="57"/>
      <c r="D582" s="57"/>
      <c r="E582" s="69">
        <v>500</v>
      </c>
      <c r="F582" s="57"/>
      <c r="G582" s="57"/>
      <c r="H582" s="34">
        <f t="shared" si="9"/>
        <v>500</v>
      </c>
      <c r="I582" s="103" t="s">
        <v>574</v>
      </c>
    </row>
    <row r="583" spans="1:9" x14ac:dyDescent="0.25">
      <c r="A583" s="82" t="s">
        <v>1759</v>
      </c>
      <c r="B583" s="60" t="s">
        <v>1760</v>
      </c>
      <c r="C583" s="57"/>
      <c r="D583" s="57" t="s">
        <v>1096</v>
      </c>
      <c r="E583" s="69">
        <v>0</v>
      </c>
      <c r="F583" s="57"/>
      <c r="G583" s="57"/>
      <c r="H583" s="34">
        <f t="shared" si="9"/>
        <v>0</v>
      </c>
      <c r="I583" s="103" t="s">
        <v>1761</v>
      </c>
    </row>
    <row r="584" spans="1:9" x14ac:dyDescent="0.25">
      <c r="A584" s="82" t="s">
        <v>1762</v>
      </c>
      <c r="B584" s="60" t="s">
        <v>1763</v>
      </c>
      <c r="C584" s="57"/>
      <c r="D584" s="57"/>
      <c r="E584" s="69">
        <v>0</v>
      </c>
      <c r="F584" s="57"/>
      <c r="G584" s="57"/>
      <c r="H584" s="34">
        <f t="shared" si="9"/>
        <v>0</v>
      </c>
      <c r="I584" s="103" t="s">
        <v>574</v>
      </c>
    </row>
    <row r="585" spans="1:9" x14ac:dyDescent="0.25">
      <c r="A585" s="82" t="s">
        <v>1764</v>
      </c>
      <c r="B585" s="60" t="s">
        <v>1765</v>
      </c>
      <c r="C585" s="57"/>
      <c r="D585" s="57"/>
      <c r="E585" s="69">
        <v>0</v>
      </c>
      <c r="F585" s="57"/>
      <c r="G585" s="57"/>
      <c r="H585" s="34">
        <f t="shared" si="9"/>
        <v>0</v>
      </c>
      <c r="I585" s="103">
        <v>9</v>
      </c>
    </row>
    <row r="586" spans="1:9" x14ac:dyDescent="0.25">
      <c r="A586" s="82" t="s">
        <v>1766</v>
      </c>
      <c r="B586" s="60" t="s">
        <v>1767</v>
      </c>
      <c r="C586" s="57"/>
      <c r="D586" s="57"/>
      <c r="E586" s="69">
        <v>500</v>
      </c>
      <c r="F586" s="57"/>
      <c r="G586" s="57"/>
      <c r="H586" s="34">
        <f t="shared" si="9"/>
        <v>500</v>
      </c>
      <c r="I586" s="103" t="s">
        <v>574</v>
      </c>
    </row>
    <row r="587" spans="1:9" x14ac:dyDescent="0.25">
      <c r="A587" s="82" t="s">
        <v>1768</v>
      </c>
      <c r="B587" s="60" t="s">
        <v>1769</v>
      </c>
      <c r="C587" s="57"/>
      <c r="D587" s="57"/>
      <c r="E587" s="69">
        <v>1500</v>
      </c>
      <c r="F587" s="57"/>
      <c r="G587" s="57"/>
      <c r="H587" s="34">
        <f t="shared" si="9"/>
        <v>1500</v>
      </c>
      <c r="I587" s="103" t="s">
        <v>574</v>
      </c>
    </row>
    <row r="588" spans="1:9" x14ac:dyDescent="0.25">
      <c r="A588" s="82" t="s">
        <v>1770</v>
      </c>
      <c r="B588" s="60" t="s">
        <v>1771</v>
      </c>
      <c r="C588" s="57"/>
      <c r="D588" s="57" t="s">
        <v>1096</v>
      </c>
      <c r="E588" s="69">
        <v>0</v>
      </c>
      <c r="F588" s="57"/>
      <c r="G588" s="57"/>
      <c r="H588" s="34">
        <f t="shared" si="9"/>
        <v>0</v>
      </c>
      <c r="I588" s="103" t="s">
        <v>574</v>
      </c>
    </row>
    <row r="589" spans="1:9" x14ac:dyDescent="0.25">
      <c r="A589" s="82" t="s">
        <v>1772</v>
      </c>
      <c r="B589" s="60" t="s">
        <v>1773</v>
      </c>
      <c r="C589" s="57"/>
      <c r="D589" s="57" t="s">
        <v>596</v>
      </c>
      <c r="E589" s="69">
        <v>500</v>
      </c>
      <c r="F589" s="57"/>
      <c r="G589" s="57"/>
      <c r="H589" s="34">
        <f t="shared" si="9"/>
        <v>500</v>
      </c>
      <c r="I589" s="103" t="s">
        <v>574</v>
      </c>
    </row>
    <row r="590" spans="1:9" x14ac:dyDescent="0.25">
      <c r="A590" s="82" t="s">
        <v>1774</v>
      </c>
      <c r="B590" s="60" t="s">
        <v>1775</v>
      </c>
      <c r="C590" s="57"/>
      <c r="D590" s="57" t="s">
        <v>596</v>
      </c>
      <c r="E590" s="69">
        <v>500</v>
      </c>
      <c r="F590" s="57"/>
      <c r="G590" s="57"/>
      <c r="H590" s="34">
        <f t="shared" si="9"/>
        <v>500</v>
      </c>
      <c r="I590" s="103" t="s">
        <v>574</v>
      </c>
    </row>
    <row r="591" spans="1:9" x14ac:dyDescent="0.25">
      <c r="A591" s="82" t="s">
        <v>1776</v>
      </c>
      <c r="B591" s="60" t="s">
        <v>1777</v>
      </c>
      <c r="C591" s="57"/>
      <c r="D591" s="57" t="s">
        <v>596</v>
      </c>
      <c r="E591" s="69">
        <v>0</v>
      </c>
      <c r="F591" s="57"/>
      <c r="G591" s="57"/>
      <c r="H591" s="34">
        <f t="shared" ref="H591:H657" si="10">+(E591-F591)+G591</f>
        <v>0</v>
      </c>
      <c r="I591" s="103" t="s">
        <v>574</v>
      </c>
    </row>
    <row r="592" spans="1:9" x14ac:dyDescent="0.25">
      <c r="A592" s="82" t="s">
        <v>1778</v>
      </c>
      <c r="B592" s="60" t="s">
        <v>1779</v>
      </c>
      <c r="C592" s="57"/>
      <c r="D592" s="57" t="s">
        <v>596</v>
      </c>
      <c r="E592" s="69">
        <v>500</v>
      </c>
      <c r="F592" s="57"/>
      <c r="G592" s="57"/>
      <c r="H592" s="34">
        <f t="shared" si="10"/>
        <v>500</v>
      </c>
      <c r="I592" s="103" t="s">
        <v>574</v>
      </c>
    </row>
    <row r="593" spans="1:9" x14ac:dyDescent="0.25">
      <c r="A593" s="82" t="s">
        <v>1780</v>
      </c>
      <c r="B593" s="60" t="s">
        <v>1781</v>
      </c>
      <c r="C593" s="57"/>
      <c r="D593" s="57" t="s">
        <v>596</v>
      </c>
      <c r="E593" s="69">
        <v>1000</v>
      </c>
      <c r="F593" s="57"/>
      <c r="G593" s="57"/>
      <c r="H593" s="34">
        <f t="shared" si="10"/>
        <v>1000</v>
      </c>
      <c r="I593" s="103" t="s">
        <v>574</v>
      </c>
    </row>
    <row r="594" spans="1:9" x14ac:dyDescent="0.25">
      <c r="A594" s="82" t="s">
        <v>1782</v>
      </c>
      <c r="B594" s="60" t="s">
        <v>1783</v>
      </c>
      <c r="C594" s="57"/>
      <c r="D594" s="57" t="s">
        <v>596</v>
      </c>
      <c r="E594" s="69">
        <v>500</v>
      </c>
      <c r="F594" s="57"/>
      <c r="G594" s="57"/>
      <c r="H594" s="34">
        <f t="shared" si="10"/>
        <v>500</v>
      </c>
      <c r="I594" s="103" t="s">
        <v>574</v>
      </c>
    </row>
    <row r="595" spans="1:9" x14ac:dyDescent="0.25">
      <c r="A595" s="82" t="s">
        <v>1784</v>
      </c>
      <c r="B595" s="60" t="s">
        <v>1785</v>
      </c>
      <c r="C595" s="57"/>
      <c r="D595" s="57" t="s">
        <v>596</v>
      </c>
      <c r="E595" s="69">
        <v>0</v>
      </c>
      <c r="F595" s="57"/>
      <c r="G595" s="57"/>
      <c r="H595" s="34">
        <f t="shared" si="10"/>
        <v>0</v>
      </c>
      <c r="I595" s="103" t="s">
        <v>574</v>
      </c>
    </row>
    <row r="596" spans="1:9" x14ac:dyDescent="0.25">
      <c r="A596" s="82" t="s">
        <v>1786</v>
      </c>
      <c r="B596" s="60" t="s">
        <v>1787</v>
      </c>
      <c r="C596" s="57"/>
      <c r="D596" s="57" t="s">
        <v>596</v>
      </c>
      <c r="E596" s="69">
        <v>500</v>
      </c>
      <c r="F596" s="57"/>
      <c r="G596" s="57"/>
      <c r="H596" s="34">
        <f t="shared" si="10"/>
        <v>500</v>
      </c>
      <c r="I596" s="103" t="s">
        <v>574</v>
      </c>
    </row>
    <row r="597" spans="1:9" x14ac:dyDescent="0.25">
      <c r="A597" s="82" t="s">
        <v>1788</v>
      </c>
      <c r="B597" s="60" t="s">
        <v>1789</v>
      </c>
      <c r="C597" s="57"/>
      <c r="D597" s="57" t="s">
        <v>1096</v>
      </c>
      <c r="E597" s="69">
        <v>0</v>
      </c>
      <c r="F597" s="57"/>
      <c r="G597" s="57"/>
      <c r="H597" s="34">
        <f t="shared" si="10"/>
        <v>0</v>
      </c>
      <c r="I597" s="103" t="s">
        <v>1790</v>
      </c>
    </row>
    <row r="598" spans="1:9" x14ac:dyDescent="0.25">
      <c r="A598" s="82" t="s">
        <v>1791</v>
      </c>
      <c r="B598" s="60" t="s">
        <v>1792</v>
      </c>
      <c r="C598" s="57"/>
      <c r="D598" s="57" t="s">
        <v>596</v>
      </c>
      <c r="E598" s="69">
        <v>500</v>
      </c>
      <c r="F598" s="57"/>
      <c r="G598" s="57"/>
      <c r="H598" s="34">
        <f t="shared" si="10"/>
        <v>500</v>
      </c>
      <c r="I598" s="103" t="s">
        <v>574</v>
      </c>
    </row>
    <row r="599" spans="1:9" x14ac:dyDescent="0.25">
      <c r="A599" s="82" t="s">
        <v>1793</v>
      </c>
      <c r="B599" s="60" t="s">
        <v>1794</v>
      </c>
      <c r="C599" s="57"/>
      <c r="D599" s="57" t="s">
        <v>596</v>
      </c>
      <c r="E599" s="69">
        <v>500</v>
      </c>
      <c r="F599" s="57"/>
      <c r="G599" s="57"/>
      <c r="H599" s="34">
        <f t="shared" si="10"/>
        <v>500</v>
      </c>
      <c r="I599" s="103" t="s">
        <v>574</v>
      </c>
    </row>
    <row r="600" spans="1:9" x14ac:dyDescent="0.25">
      <c r="A600" s="82" t="s">
        <v>1795</v>
      </c>
      <c r="B600" s="60" t="s">
        <v>1796</v>
      </c>
      <c r="C600" s="57"/>
      <c r="D600" s="57" t="s">
        <v>596</v>
      </c>
      <c r="E600" s="69">
        <v>500</v>
      </c>
      <c r="F600" s="57"/>
      <c r="G600" s="57"/>
      <c r="H600" s="34">
        <f t="shared" si="10"/>
        <v>500</v>
      </c>
      <c r="I600" s="103" t="s">
        <v>574</v>
      </c>
    </row>
    <row r="601" spans="1:9" x14ac:dyDescent="0.25">
      <c r="A601" s="82" t="s">
        <v>1797</v>
      </c>
      <c r="B601" s="60" t="s">
        <v>1798</v>
      </c>
      <c r="C601" s="57"/>
      <c r="D601" s="57"/>
      <c r="E601" s="69">
        <v>1000</v>
      </c>
      <c r="F601" s="57"/>
      <c r="G601" s="57"/>
      <c r="H601" s="34">
        <f t="shared" si="10"/>
        <v>1000</v>
      </c>
      <c r="I601" s="103" t="s">
        <v>574</v>
      </c>
    </row>
    <row r="602" spans="1:9" x14ac:dyDescent="0.25">
      <c r="A602" s="82" t="s">
        <v>1799</v>
      </c>
      <c r="B602" s="60" t="s">
        <v>1800</v>
      </c>
      <c r="C602" s="57"/>
      <c r="D602" s="57"/>
      <c r="E602" s="69">
        <v>0</v>
      </c>
      <c r="F602" s="57"/>
      <c r="G602" s="57"/>
      <c r="H602" s="34">
        <f t="shared" si="10"/>
        <v>0</v>
      </c>
      <c r="I602" s="103" t="s">
        <v>574</v>
      </c>
    </row>
    <row r="603" spans="1:9" x14ac:dyDescent="0.25">
      <c r="A603" s="82" t="s">
        <v>1801</v>
      </c>
      <c r="B603" s="60" t="s">
        <v>1802</v>
      </c>
      <c r="C603" s="57"/>
      <c r="D603" s="57"/>
      <c r="E603" s="69">
        <v>500</v>
      </c>
      <c r="F603" s="57"/>
      <c r="G603" s="57"/>
      <c r="H603" s="34">
        <f t="shared" si="10"/>
        <v>500</v>
      </c>
      <c r="I603" s="103" t="s">
        <v>574</v>
      </c>
    </row>
    <row r="604" spans="1:9" x14ac:dyDescent="0.25">
      <c r="A604" s="82" t="s">
        <v>1803</v>
      </c>
      <c r="B604" s="60" t="s">
        <v>1804</v>
      </c>
      <c r="C604" s="57"/>
      <c r="D604" s="57"/>
      <c r="E604" s="69">
        <v>1000</v>
      </c>
      <c r="F604" s="57"/>
      <c r="G604" s="57"/>
      <c r="H604" s="34">
        <f t="shared" si="10"/>
        <v>1000</v>
      </c>
      <c r="I604" s="103" t="s">
        <v>574</v>
      </c>
    </row>
    <row r="605" spans="1:9" x14ac:dyDescent="0.25">
      <c r="A605" s="82" t="s">
        <v>1805</v>
      </c>
      <c r="B605" s="60" t="s">
        <v>1806</v>
      </c>
      <c r="C605" s="57"/>
      <c r="D605" s="57"/>
      <c r="E605" s="69">
        <v>0</v>
      </c>
      <c r="F605" s="57"/>
      <c r="G605" s="57"/>
      <c r="H605" s="34">
        <f t="shared" si="10"/>
        <v>0</v>
      </c>
      <c r="I605" s="103" t="s">
        <v>574</v>
      </c>
    </row>
    <row r="606" spans="1:9" x14ac:dyDescent="0.25">
      <c r="A606" s="82" t="s">
        <v>1807</v>
      </c>
      <c r="B606" s="60" t="s">
        <v>1808</v>
      </c>
      <c r="C606" s="57"/>
      <c r="D606" s="57" t="s">
        <v>1809</v>
      </c>
      <c r="E606" s="69">
        <v>0</v>
      </c>
      <c r="F606" s="57"/>
      <c r="G606" s="57"/>
      <c r="H606" s="34">
        <f t="shared" si="10"/>
        <v>0</v>
      </c>
      <c r="I606" s="103" t="s">
        <v>1085</v>
      </c>
    </row>
    <row r="607" spans="1:9" x14ac:dyDescent="0.25">
      <c r="A607" s="82" t="s">
        <v>1810</v>
      </c>
      <c r="B607" s="60" t="s">
        <v>1811</v>
      </c>
      <c r="C607" s="57"/>
      <c r="D607" s="57" t="s">
        <v>1096</v>
      </c>
      <c r="E607" s="69">
        <v>0</v>
      </c>
      <c r="F607" s="57"/>
      <c r="G607" s="57"/>
      <c r="H607" s="34">
        <f t="shared" si="10"/>
        <v>0</v>
      </c>
      <c r="I607" s="103" t="s">
        <v>575</v>
      </c>
    </row>
    <row r="608" spans="1:9" x14ac:dyDescent="0.25">
      <c r="A608" s="82" t="s">
        <v>1812</v>
      </c>
      <c r="B608" s="60" t="s">
        <v>1813</v>
      </c>
      <c r="C608" s="57"/>
      <c r="D608" s="57" t="s">
        <v>596</v>
      </c>
      <c r="E608" s="69">
        <v>0</v>
      </c>
      <c r="F608" s="57"/>
      <c r="G608" s="57"/>
      <c r="H608" s="34">
        <f t="shared" si="10"/>
        <v>0</v>
      </c>
      <c r="I608" s="103" t="s">
        <v>574</v>
      </c>
    </row>
    <row r="609" spans="1:9" x14ac:dyDescent="0.25">
      <c r="A609" s="82" t="s">
        <v>1814</v>
      </c>
      <c r="B609" s="60" t="s">
        <v>1815</v>
      </c>
      <c r="C609" s="57"/>
      <c r="D609" s="57" t="s">
        <v>596</v>
      </c>
      <c r="E609" s="69">
        <v>0</v>
      </c>
      <c r="F609" s="57"/>
      <c r="G609" s="57"/>
      <c r="H609" s="34">
        <f t="shared" si="10"/>
        <v>0</v>
      </c>
      <c r="I609" s="103" t="s">
        <v>574</v>
      </c>
    </row>
    <row r="610" spans="1:9" x14ac:dyDescent="0.25">
      <c r="A610" s="82" t="s">
        <v>1816</v>
      </c>
      <c r="B610" s="60" t="s">
        <v>1817</v>
      </c>
      <c r="C610" s="57"/>
      <c r="D610" s="57" t="s">
        <v>596</v>
      </c>
      <c r="E610" s="69">
        <v>0</v>
      </c>
      <c r="F610" s="57"/>
      <c r="G610" s="57"/>
      <c r="H610" s="34">
        <f t="shared" si="10"/>
        <v>0</v>
      </c>
      <c r="I610" s="103" t="s">
        <v>574</v>
      </c>
    </row>
    <row r="611" spans="1:9" x14ac:dyDescent="0.25">
      <c r="A611" s="82" t="s">
        <v>1818</v>
      </c>
      <c r="B611" s="60" t="s">
        <v>1819</v>
      </c>
      <c r="C611" s="57"/>
      <c r="D611" s="57" t="s">
        <v>596</v>
      </c>
      <c r="E611" s="69">
        <v>0</v>
      </c>
      <c r="F611" s="57"/>
      <c r="G611" s="57"/>
      <c r="H611" s="34">
        <f t="shared" si="10"/>
        <v>0</v>
      </c>
      <c r="I611" s="103" t="s">
        <v>574</v>
      </c>
    </row>
    <row r="612" spans="1:9" x14ac:dyDescent="0.25">
      <c r="A612" s="82" t="s">
        <v>1820</v>
      </c>
      <c r="B612" s="60" t="s">
        <v>1821</v>
      </c>
      <c r="C612" s="57"/>
      <c r="D612" s="57" t="s">
        <v>596</v>
      </c>
      <c r="E612" s="69">
        <v>0</v>
      </c>
      <c r="F612" s="57"/>
      <c r="G612" s="57"/>
      <c r="H612" s="34">
        <f t="shared" si="10"/>
        <v>0</v>
      </c>
      <c r="I612" s="103" t="s">
        <v>574</v>
      </c>
    </row>
    <row r="613" spans="1:9" x14ac:dyDescent="0.25">
      <c r="A613" s="82" t="s">
        <v>1822</v>
      </c>
      <c r="B613" s="60" t="s">
        <v>1823</v>
      </c>
      <c r="C613" s="57"/>
      <c r="D613" s="57" t="s">
        <v>596</v>
      </c>
      <c r="E613" s="69">
        <v>0</v>
      </c>
      <c r="F613" s="57"/>
      <c r="G613" s="57"/>
      <c r="H613" s="34">
        <f t="shared" si="10"/>
        <v>0</v>
      </c>
      <c r="I613" s="103" t="s">
        <v>1824</v>
      </c>
    </row>
    <row r="614" spans="1:9" x14ac:dyDescent="0.25">
      <c r="A614" s="82" t="s">
        <v>1825</v>
      </c>
      <c r="B614" s="60" t="s">
        <v>1826</v>
      </c>
      <c r="C614" s="57"/>
      <c r="D614" s="57" t="s">
        <v>596</v>
      </c>
      <c r="E614" s="69">
        <v>0</v>
      </c>
      <c r="F614" s="57"/>
      <c r="G614" s="57"/>
      <c r="H614" s="34">
        <f t="shared" si="10"/>
        <v>0</v>
      </c>
      <c r="I614" s="103" t="s">
        <v>574</v>
      </c>
    </row>
    <row r="615" spans="1:9" x14ac:dyDescent="0.25">
      <c r="A615" s="82" t="s">
        <v>1827</v>
      </c>
      <c r="B615" s="60" t="s">
        <v>1828</v>
      </c>
      <c r="C615" s="57"/>
      <c r="D615" s="57" t="s">
        <v>596</v>
      </c>
      <c r="E615" s="69">
        <v>500</v>
      </c>
      <c r="F615" s="57"/>
      <c r="G615" s="57"/>
      <c r="H615" s="34">
        <f t="shared" si="10"/>
        <v>500</v>
      </c>
      <c r="I615" s="103" t="s">
        <v>574</v>
      </c>
    </row>
    <row r="616" spans="1:9" x14ac:dyDescent="0.25">
      <c r="A616" s="82" t="s">
        <v>1829</v>
      </c>
      <c r="B616" s="60" t="s">
        <v>1830</v>
      </c>
      <c r="C616" s="57"/>
      <c r="D616" s="57" t="s">
        <v>596</v>
      </c>
      <c r="E616" s="69">
        <v>500</v>
      </c>
      <c r="F616" s="57"/>
      <c r="G616" s="57"/>
      <c r="H616" s="34">
        <f t="shared" si="10"/>
        <v>500</v>
      </c>
      <c r="I616" s="103" t="s">
        <v>574</v>
      </c>
    </row>
    <row r="617" spans="1:9" x14ac:dyDescent="0.25">
      <c r="A617" s="82" t="s">
        <v>1831</v>
      </c>
      <c r="B617" s="60" t="s">
        <v>1832</v>
      </c>
      <c r="C617" s="57"/>
      <c r="D617" s="57" t="s">
        <v>596</v>
      </c>
      <c r="E617" s="69">
        <v>2000</v>
      </c>
      <c r="F617" s="57"/>
      <c r="G617" s="57"/>
      <c r="H617" s="34">
        <f t="shared" si="10"/>
        <v>2000</v>
      </c>
      <c r="I617" s="103" t="s">
        <v>574</v>
      </c>
    </row>
    <row r="618" spans="1:9" x14ac:dyDescent="0.25">
      <c r="A618" s="82" t="s">
        <v>1833</v>
      </c>
      <c r="B618" s="60" t="s">
        <v>1834</v>
      </c>
      <c r="C618" s="57"/>
      <c r="D618" s="57" t="s">
        <v>596</v>
      </c>
      <c r="E618" s="69">
        <v>500</v>
      </c>
      <c r="F618" s="57">
        <v>500</v>
      </c>
      <c r="G618" s="57"/>
      <c r="H618" s="34">
        <f t="shared" si="10"/>
        <v>0</v>
      </c>
      <c r="I618" s="103" t="s">
        <v>574</v>
      </c>
    </row>
    <row r="619" spans="1:9" x14ac:dyDescent="0.25">
      <c r="A619" s="82" t="s">
        <v>1835</v>
      </c>
      <c r="B619" s="60" t="s">
        <v>1836</v>
      </c>
      <c r="C619" s="57"/>
      <c r="D619" s="57" t="s">
        <v>596</v>
      </c>
      <c r="E619" s="69">
        <v>500</v>
      </c>
      <c r="F619" s="57"/>
      <c r="G619" s="57"/>
      <c r="H619" s="34">
        <f t="shared" si="10"/>
        <v>500</v>
      </c>
      <c r="I619" s="103" t="s">
        <v>574</v>
      </c>
    </row>
    <row r="620" spans="1:9" x14ac:dyDescent="0.25">
      <c r="A620" s="82" t="s">
        <v>1837</v>
      </c>
      <c r="B620" s="60" t="s">
        <v>1838</v>
      </c>
      <c r="C620" s="57"/>
      <c r="D620" s="57" t="s">
        <v>596</v>
      </c>
      <c r="E620" s="69">
        <v>500</v>
      </c>
      <c r="F620" s="57"/>
      <c r="G620" s="57"/>
      <c r="H620" s="34">
        <f t="shared" si="10"/>
        <v>500</v>
      </c>
      <c r="I620" s="103" t="s">
        <v>574</v>
      </c>
    </row>
    <row r="621" spans="1:9" x14ac:dyDescent="0.25">
      <c r="A621" s="82" t="s">
        <v>1839</v>
      </c>
      <c r="B621" s="60" t="s">
        <v>1840</v>
      </c>
      <c r="C621" s="57"/>
      <c r="D621" s="57" t="s">
        <v>596</v>
      </c>
      <c r="E621" s="69">
        <v>500</v>
      </c>
      <c r="F621" s="57"/>
      <c r="G621" s="57"/>
      <c r="H621" s="34">
        <f t="shared" si="10"/>
        <v>500</v>
      </c>
      <c r="I621" s="103" t="s">
        <v>574</v>
      </c>
    </row>
    <row r="622" spans="1:9" x14ac:dyDescent="0.25">
      <c r="A622" s="82" t="s">
        <v>1841</v>
      </c>
      <c r="B622" s="60" t="s">
        <v>1842</v>
      </c>
      <c r="C622" s="57"/>
      <c r="D622" s="57" t="s">
        <v>596</v>
      </c>
      <c r="E622" s="69">
        <v>500</v>
      </c>
      <c r="F622" s="57"/>
      <c r="G622" s="57"/>
      <c r="H622" s="34">
        <f t="shared" si="10"/>
        <v>500</v>
      </c>
      <c r="I622" s="103" t="s">
        <v>574</v>
      </c>
    </row>
    <row r="623" spans="1:9" x14ac:dyDescent="0.25">
      <c r="A623" s="82" t="s">
        <v>1843</v>
      </c>
      <c r="B623" s="60" t="s">
        <v>1844</v>
      </c>
      <c r="C623" s="57"/>
      <c r="D623" s="57" t="s">
        <v>596</v>
      </c>
      <c r="E623" s="69">
        <v>500</v>
      </c>
      <c r="F623" s="57"/>
      <c r="G623" s="57"/>
      <c r="H623" s="34">
        <f t="shared" si="10"/>
        <v>500</v>
      </c>
      <c r="I623" s="103" t="s">
        <v>574</v>
      </c>
    </row>
    <row r="624" spans="1:9" x14ac:dyDescent="0.25">
      <c r="A624" s="82" t="s">
        <v>1845</v>
      </c>
      <c r="B624" s="60" t="s">
        <v>1846</v>
      </c>
      <c r="C624" s="57"/>
      <c r="D624" s="57" t="s">
        <v>596</v>
      </c>
      <c r="E624" s="69">
        <v>0</v>
      </c>
      <c r="F624" s="57"/>
      <c r="G624" s="57"/>
      <c r="H624" s="34">
        <f t="shared" si="10"/>
        <v>0</v>
      </c>
      <c r="I624" s="103" t="s">
        <v>575</v>
      </c>
    </row>
    <row r="625" spans="1:9" x14ac:dyDescent="0.25">
      <c r="A625" s="82" t="s">
        <v>1847</v>
      </c>
      <c r="B625" s="60" t="s">
        <v>1848</v>
      </c>
      <c r="C625" s="57"/>
      <c r="D625" s="57" t="s">
        <v>596</v>
      </c>
      <c r="E625" s="69">
        <v>500</v>
      </c>
      <c r="F625" s="57"/>
      <c r="G625" s="57"/>
      <c r="H625" s="34">
        <f t="shared" si="10"/>
        <v>500</v>
      </c>
      <c r="I625" s="103" t="s">
        <v>574</v>
      </c>
    </row>
    <row r="626" spans="1:9" x14ac:dyDescent="0.25">
      <c r="A626" s="82" t="s">
        <v>1849</v>
      </c>
      <c r="B626" s="60" t="s">
        <v>1850</v>
      </c>
      <c r="C626" s="57"/>
      <c r="D626" s="57" t="s">
        <v>596</v>
      </c>
      <c r="E626" s="69">
        <v>500</v>
      </c>
      <c r="F626" s="57"/>
      <c r="G626" s="57"/>
      <c r="H626" s="34">
        <f t="shared" si="10"/>
        <v>500</v>
      </c>
      <c r="I626" s="103" t="s">
        <v>574</v>
      </c>
    </row>
    <row r="627" spans="1:9" x14ac:dyDescent="0.25">
      <c r="A627" s="82" t="s">
        <v>1851</v>
      </c>
      <c r="B627" s="60" t="s">
        <v>1852</v>
      </c>
      <c r="C627" s="57"/>
      <c r="D627" s="57" t="s">
        <v>596</v>
      </c>
      <c r="E627" s="69">
        <v>500</v>
      </c>
      <c r="F627" s="57"/>
      <c r="G627" s="57"/>
      <c r="H627" s="34">
        <f t="shared" si="10"/>
        <v>500</v>
      </c>
      <c r="I627" s="103" t="s">
        <v>574</v>
      </c>
    </row>
    <row r="628" spans="1:9" x14ac:dyDescent="0.25">
      <c r="A628" s="82" t="s">
        <v>1853</v>
      </c>
      <c r="B628" s="60" t="s">
        <v>1854</v>
      </c>
      <c r="C628" s="57"/>
      <c r="D628" s="57" t="s">
        <v>596</v>
      </c>
      <c r="E628" s="69">
        <v>500</v>
      </c>
      <c r="F628" s="57"/>
      <c r="G628" s="57"/>
      <c r="H628" s="34">
        <f t="shared" si="10"/>
        <v>500</v>
      </c>
      <c r="I628" s="103" t="s">
        <v>574</v>
      </c>
    </row>
    <row r="629" spans="1:9" x14ac:dyDescent="0.25">
      <c r="A629" s="82" t="s">
        <v>1855</v>
      </c>
      <c r="B629" s="60" t="s">
        <v>1856</v>
      </c>
      <c r="C629" s="57"/>
      <c r="D629" s="57"/>
      <c r="E629" s="69">
        <v>0</v>
      </c>
      <c r="F629" s="57"/>
      <c r="G629" s="57"/>
      <c r="H629" s="34">
        <f t="shared" si="10"/>
        <v>0</v>
      </c>
      <c r="I629" s="103" t="s">
        <v>574</v>
      </c>
    </row>
    <row r="630" spans="1:9" x14ac:dyDescent="0.25">
      <c r="A630" s="82" t="s">
        <v>1857</v>
      </c>
      <c r="B630" s="60" t="s">
        <v>1858</v>
      </c>
      <c r="C630" s="57"/>
      <c r="D630" s="57"/>
      <c r="E630" s="69">
        <v>500</v>
      </c>
      <c r="F630" s="57"/>
      <c r="G630" s="57"/>
      <c r="H630" s="34">
        <f t="shared" si="10"/>
        <v>500</v>
      </c>
      <c r="I630" s="103" t="s">
        <v>574</v>
      </c>
    </row>
    <row r="631" spans="1:9" x14ac:dyDescent="0.25">
      <c r="A631" s="83" t="s">
        <v>1859</v>
      </c>
      <c r="B631" s="63" t="s">
        <v>1860</v>
      </c>
      <c r="C631" s="77"/>
      <c r="D631" s="77"/>
      <c r="E631" s="69">
        <v>500</v>
      </c>
      <c r="F631" s="77"/>
      <c r="G631" s="77"/>
      <c r="H631" s="34">
        <f t="shared" si="10"/>
        <v>500</v>
      </c>
      <c r="I631" s="104" t="s">
        <v>574</v>
      </c>
    </row>
    <row r="632" spans="1:9" x14ac:dyDescent="0.25">
      <c r="A632" s="98" t="s">
        <v>2422</v>
      </c>
      <c r="B632" s="60" t="s">
        <v>2423</v>
      </c>
      <c r="C632" s="57"/>
      <c r="D632" s="57" t="s">
        <v>2424</v>
      </c>
      <c r="E632" s="69">
        <v>0</v>
      </c>
      <c r="F632" s="57"/>
      <c r="G632" s="57"/>
      <c r="H632" s="34">
        <f t="shared" si="10"/>
        <v>0</v>
      </c>
      <c r="I632" s="57"/>
    </row>
    <row r="633" spans="1:9" x14ac:dyDescent="0.25">
      <c r="A633" s="98" t="s">
        <v>2425</v>
      </c>
      <c r="B633" s="60" t="s">
        <v>2426</v>
      </c>
      <c r="C633" s="57"/>
      <c r="D633" s="57" t="s">
        <v>2424</v>
      </c>
      <c r="E633" s="69">
        <v>0</v>
      </c>
      <c r="F633" s="57"/>
      <c r="G633" s="57"/>
      <c r="H633" s="34">
        <f t="shared" si="10"/>
        <v>0</v>
      </c>
      <c r="I633" s="57"/>
    </row>
    <row r="634" spans="1:9" x14ac:dyDescent="0.25">
      <c r="A634" s="98" t="s">
        <v>2427</v>
      </c>
      <c r="B634" s="60" t="s">
        <v>2428</v>
      </c>
      <c r="C634" s="57"/>
      <c r="D634" s="57" t="s">
        <v>2424</v>
      </c>
      <c r="E634" s="69">
        <v>0</v>
      </c>
      <c r="F634" s="57"/>
      <c r="G634" s="57"/>
      <c r="H634" s="34">
        <f t="shared" si="10"/>
        <v>0</v>
      </c>
      <c r="I634" s="57"/>
    </row>
    <row r="635" spans="1:9" x14ac:dyDescent="0.25">
      <c r="A635" s="98" t="s">
        <v>2429</v>
      </c>
      <c r="B635" s="60" t="s">
        <v>2430</v>
      </c>
      <c r="C635" s="57"/>
      <c r="D635" s="57" t="s">
        <v>2424</v>
      </c>
      <c r="E635" s="69">
        <v>0</v>
      </c>
      <c r="F635" s="57"/>
      <c r="G635" s="57"/>
      <c r="H635" s="34">
        <f t="shared" si="10"/>
        <v>0</v>
      </c>
      <c r="I635" s="57"/>
    </row>
    <row r="636" spans="1:9" x14ac:dyDescent="0.25">
      <c r="A636" s="98" t="s">
        <v>2431</v>
      </c>
      <c r="B636" s="60" t="s">
        <v>2432</v>
      </c>
      <c r="C636" s="57"/>
      <c r="D636" s="57" t="s">
        <v>2424</v>
      </c>
      <c r="E636" s="69">
        <v>0</v>
      </c>
      <c r="F636" s="57"/>
      <c r="G636" s="57"/>
      <c r="H636" s="34">
        <f t="shared" si="10"/>
        <v>0</v>
      </c>
      <c r="I636" s="57"/>
    </row>
    <row r="637" spans="1:9" x14ac:dyDescent="0.25">
      <c r="A637" s="98" t="s">
        <v>2433</v>
      </c>
      <c r="B637" s="60" t="s">
        <v>2434</v>
      </c>
      <c r="C637" s="57"/>
      <c r="D637" s="57" t="s">
        <v>2424</v>
      </c>
      <c r="E637" s="69">
        <v>0</v>
      </c>
      <c r="F637" s="57"/>
      <c r="G637" s="57"/>
      <c r="H637" s="34">
        <f t="shared" si="10"/>
        <v>0</v>
      </c>
      <c r="I637" s="57"/>
    </row>
    <row r="638" spans="1:9" x14ac:dyDescent="0.25">
      <c r="A638" s="98" t="s">
        <v>2436</v>
      </c>
      <c r="B638" s="60" t="s">
        <v>2437</v>
      </c>
      <c r="C638" s="57"/>
      <c r="D638" s="57" t="s">
        <v>2424</v>
      </c>
      <c r="E638" s="69">
        <v>0</v>
      </c>
      <c r="F638" s="57"/>
      <c r="G638" s="57"/>
      <c r="H638" s="34">
        <f t="shared" si="10"/>
        <v>0</v>
      </c>
      <c r="I638" s="57"/>
    </row>
    <row r="639" spans="1:9" ht="16.5" thickBot="1" x14ac:dyDescent="0.3">
      <c r="A639" s="129" t="s">
        <v>1861</v>
      </c>
      <c r="B639" s="130"/>
      <c r="C639" s="130"/>
      <c r="D639" s="130"/>
      <c r="E639" s="130"/>
      <c r="F639" s="130"/>
      <c r="G639" s="130"/>
      <c r="H639" s="130"/>
      <c r="I639" s="131"/>
    </row>
    <row r="640" spans="1:9" x14ac:dyDescent="0.25">
      <c r="A640" s="81" t="s">
        <v>1862</v>
      </c>
      <c r="B640" s="68" t="s">
        <v>1863</v>
      </c>
      <c r="C640" s="69" t="s">
        <v>2376</v>
      </c>
      <c r="D640" s="69" t="s">
        <v>596</v>
      </c>
      <c r="E640" s="69">
        <v>1500</v>
      </c>
      <c r="F640" s="69"/>
      <c r="G640" s="69"/>
      <c r="H640" s="34">
        <f t="shared" si="10"/>
        <v>1500</v>
      </c>
      <c r="I640" s="102" t="s">
        <v>574</v>
      </c>
    </row>
    <row r="641" spans="1:9" x14ac:dyDescent="0.25">
      <c r="A641" s="82" t="s">
        <v>1864</v>
      </c>
      <c r="B641" s="60" t="s">
        <v>1865</v>
      </c>
      <c r="C641" s="57"/>
      <c r="D641" s="57" t="s">
        <v>596</v>
      </c>
      <c r="E641" s="69">
        <v>25</v>
      </c>
      <c r="F641" s="57"/>
      <c r="G641" s="57"/>
      <c r="H641" s="34">
        <f t="shared" si="10"/>
        <v>25</v>
      </c>
      <c r="I641" s="103" t="s">
        <v>574</v>
      </c>
    </row>
    <row r="642" spans="1:9" x14ac:dyDescent="0.25">
      <c r="A642" s="82" t="s">
        <v>1866</v>
      </c>
      <c r="B642" s="60" t="s">
        <v>1867</v>
      </c>
      <c r="C642" s="57"/>
      <c r="D642" s="57" t="s">
        <v>596</v>
      </c>
      <c r="E642" s="69">
        <v>100</v>
      </c>
      <c r="F642" s="57"/>
      <c r="G642" s="57"/>
      <c r="H642" s="34">
        <f t="shared" si="10"/>
        <v>100</v>
      </c>
      <c r="I642" s="103" t="s">
        <v>574</v>
      </c>
    </row>
    <row r="643" spans="1:9" x14ac:dyDescent="0.25">
      <c r="A643" s="82" t="s">
        <v>1868</v>
      </c>
      <c r="B643" s="60" t="s">
        <v>1869</v>
      </c>
      <c r="C643" s="57" t="s">
        <v>2377</v>
      </c>
      <c r="D643" s="57" t="s">
        <v>596</v>
      </c>
      <c r="E643" s="69">
        <v>0</v>
      </c>
      <c r="F643" s="57"/>
      <c r="G643" s="57"/>
      <c r="H643" s="34">
        <f t="shared" si="10"/>
        <v>0</v>
      </c>
      <c r="I643" s="103" t="s">
        <v>574</v>
      </c>
    </row>
    <row r="644" spans="1:9" x14ac:dyDescent="0.25">
      <c r="A644" s="82" t="s">
        <v>1870</v>
      </c>
      <c r="B644" s="60" t="s">
        <v>1871</v>
      </c>
      <c r="C644" s="57"/>
      <c r="D644" s="57" t="s">
        <v>596</v>
      </c>
      <c r="E644" s="69">
        <v>0</v>
      </c>
      <c r="F644" s="57"/>
      <c r="G644" s="57"/>
      <c r="H644" s="34">
        <f t="shared" si="10"/>
        <v>0</v>
      </c>
      <c r="I644" s="103" t="s">
        <v>574</v>
      </c>
    </row>
    <row r="645" spans="1:9" x14ac:dyDescent="0.25">
      <c r="A645" s="82" t="s">
        <v>1872</v>
      </c>
      <c r="B645" s="60" t="s">
        <v>1873</v>
      </c>
      <c r="C645" s="57"/>
      <c r="D645" s="57" t="s">
        <v>596</v>
      </c>
      <c r="E645" s="69">
        <v>25</v>
      </c>
      <c r="F645" s="57"/>
      <c r="G645" s="57"/>
      <c r="H645" s="34">
        <f t="shared" si="10"/>
        <v>25</v>
      </c>
      <c r="I645" s="103" t="s">
        <v>574</v>
      </c>
    </row>
    <row r="646" spans="1:9" x14ac:dyDescent="0.25">
      <c r="A646" s="82" t="s">
        <v>1874</v>
      </c>
      <c r="B646" s="60" t="s">
        <v>1875</v>
      </c>
      <c r="C646" s="57"/>
      <c r="D646" s="57" t="s">
        <v>596</v>
      </c>
      <c r="E646" s="69">
        <v>25</v>
      </c>
      <c r="F646" s="57"/>
      <c r="G646" s="57"/>
      <c r="H646" s="34">
        <f t="shared" si="10"/>
        <v>25</v>
      </c>
      <c r="I646" s="103" t="s">
        <v>574</v>
      </c>
    </row>
    <row r="647" spans="1:9" x14ac:dyDescent="0.25">
      <c r="A647" s="82" t="s">
        <v>1876</v>
      </c>
      <c r="B647" s="60" t="s">
        <v>1877</v>
      </c>
      <c r="C647" s="57"/>
      <c r="D647" s="57" t="s">
        <v>596</v>
      </c>
      <c r="E647" s="69">
        <v>100</v>
      </c>
      <c r="F647" s="57"/>
      <c r="G647" s="57"/>
      <c r="H647" s="34">
        <f t="shared" si="10"/>
        <v>100</v>
      </c>
      <c r="I647" s="103" t="s">
        <v>574</v>
      </c>
    </row>
    <row r="648" spans="1:9" x14ac:dyDescent="0.25">
      <c r="A648" s="82" t="s">
        <v>1878</v>
      </c>
      <c r="B648" s="60" t="s">
        <v>1879</v>
      </c>
      <c r="C648" s="57"/>
      <c r="D648" s="57" t="s">
        <v>596</v>
      </c>
      <c r="E648" s="69">
        <v>50</v>
      </c>
      <c r="F648" s="57"/>
      <c r="G648" s="57"/>
      <c r="H648" s="34">
        <f t="shared" si="10"/>
        <v>50</v>
      </c>
      <c r="I648" s="103" t="s">
        <v>574</v>
      </c>
    </row>
    <row r="649" spans="1:9" x14ac:dyDescent="0.25">
      <c r="A649" s="82" t="s">
        <v>1880</v>
      </c>
      <c r="B649" s="60" t="s">
        <v>1881</v>
      </c>
      <c r="C649" s="57"/>
      <c r="D649" s="57" t="s">
        <v>596</v>
      </c>
      <c r="E649" s="69">
        <v>25</v>
      </c>
      <c r="F649" s="57"/>
      <c r="G649" s="57"/>
      <c r="H649" s="34">
        <f t="shared" si="10"/>
        <v>25</v>
      </c>
      <c r="I649" s="103" t="s">
        <v>574</v>
      </c>
    </row>
    <row r="650" spans="1:9" x14ac:dyDescent="0.25">
      <c r="A650" s="82" t="s">
        <v>1882</v>
      </c>
      <c r="B650" s="60" t="s">
        <v>1883</v>
      </c>
      <c r="C650" s="57"/>
      <c r="D650" s="57" t="s">
        <v>596</v>
      </c>
      <c r="E650" s="69">
        <v>25</v>
      </c>
      <c r="F650" s="57"/>
      <c r="G650" s="57"/>
      <c r="H650" s="34">
        <f t="shared" si="10"/>
        <v>25</v>
      </c>
      <c r="I650" s="103" t="s">
        <v>574</v>
      </c>
    </row>
    <row r="651" spans="1:9" x14ac:dyDescent="0.25">
      <c r="A651" s="82" t="s">
        <v>1884</v>
      </c>
      <c r="B651" s="60" t="s">
        <v>1885</v>
      </c>
      <c r="C651" s="57"/>
      <c r="D651" s="57" t="s">
        <v>596</v>
      </c>
      <c r="E651" s="69">
        <v>100</v>
      </c>
      <c r="F651" s="57"/>
      <c r="G651" s="57"/>
      <c r="H651" s="34">
        <f t="shared" si="10"/>
        <v>100</v>
      </c>
      <c r="I651" s="103" t="s">
        <v>574</v>
      </c>
    </row>
    <row r="652" spans="1:9" ht="16.5" thickBot="1" x14ac:dyDescent="0.3">
      <c r="A652" s="83" t="s">
        <v>1886</v>
      </c>
      <c r="B652" s="63" t="s">
        <v>1887</v>
      </c>
      <c r="C652" s="77"/>
      <c r="D652" s="77" t="s">
        <v>596</v>
      </c>
      <c r="E652" s="69">
        <v>25</v>
      </c>
      <c r="F652" s="77"/>
      <c r="G652" s="77"/>
      <c r="H652" s="34">
        <f t="shared" si="10"/>
        <v>25</v>
      </c>
      <c r="I652" s="104" t="s">
        <v>574</v>
      </c>
    </row>
    <row r="653" spans="1:9" ht="16.5" thickBot="1" x14ac:dyDescent="0.3">
      <c r="A653" s="123" t="s">
        <v>1888</v>
      </c>
      <c r="B653" s="124"/>
      <c r="C653" s="124"/>
      <c r="D653" s="124"/>
      <c r="E653" s="124"/>
      <c r="F653" s="124"/>
      <c r="G653" s="124"/>
      <c r="H653" s="124"/>
      <c r="I653" s="125"/>
    </row>
    <row r="654" spans="1:9" ht="16.5" thickBot="1" x14ac:dyDescent="0.3">
      <c r="A654" s="84" t="s">
        <v>1889</v>
      </c>
      <c r="B654" s="73" t="s">
        <v>1890</v>
      </c>
      <c r="C654" s="79" t="s">
        <v>2378</v>
      </c>
      <c r="D654" s="79" t="s">
        <v>601</v>
      </c>
      <c r="E654" s="79">
        <v>2</v>
      </c>
      <c r="F654" s="79"/>
      <c r="G654" s="79"/>
      <c r="H654" s="34">
        <f t="shared" si="10"/>
        <v>2</v>
      </c>
      <c r="I654" s="105" t="s">
        <v>577</v>
      </c>
    </row>
    <row r="655" spans="1:9" ht="16.5" thickBot="1" x14ac:dyDescent="0.3">
      <c r="A655" s="123" t="s">
        <v>1891</v>
      </c>
      <c r="B655" s="124"/>
      <c r="C655" s="124"/>
      <c r="D655" s="124"/>
      <c r="E655" s="124"/>
      <c r="F655" s="124"/>
      <c r="G655" s="124"/>
      <c r="H655" s="124"/>
      <c r="I655" s="125"/>
    </row>
    <row r="656" spans="1:9" x14ac:dyDescent="0.25">
      <c r="A656" s="81" t="s">
        <v>1892</v>
      </c>
      <c r="B656" s="68" t="s">
        <v>1893</v>
      </c>
      <c r="C656" s="69" t="s">
        <v>2379</v>
      </c>
      <c r="D656" s="69" t="s">
        <v>608</v>
      </c>
      <c r="E656" s="69">
        <v>7.5</v>
      </c>
      <c r="F656" s="69"/>
      <c r="G656" s="69"/>
      <c r="H656" s="34">
        <f t="shared" si="10"/>
        <v>7.5</v>
      </c>
      <c r="I656" s="102" t="s">
        <v>577</v>
      </c>
    </row>
    <row r="657" spans="1:9" x14ac:dyDescent="0.25">
      <c r="A657" s="82" t="s">
        <v>1894</v>
      </c>
      <c r="B657" s="60" t="s">
        <v>1895</v>
      </c>
      <c r="C657" s="57" t="s">
        <v>2380</v>
      </c>
      <c r="D657" s="57" t="s">
        <v>1080</v>
      </c>
      <c r="E657" s="69">
        <v>7.5</v>
      </c>
      <c r="F657" s="57"/>
      <c r="G657" s="57"/>
      <c r="H657" s="34">
        <f t="shared" si="10"/>
        <v>7.5</v>
      </c>
      <c r="I657" s="103" t="s">
        <v>577</v>
      </c>
    </row>
    <row r="658" spans="1:9" x14ac:dyDescent="0.25">
      <c r="A658" s="82" t="s">
        <v>1896</v>
      </c>
      <c r="B658" s="60" t="s">
        <v>1897</v>
      </c>
      <c r="C658" s="57" t="s">
        <v>2381</v>
      </c>
      <c r="D658" s="57" t="s">
        <v>608</v>
      </c>
      <c r="E658" s="69">
        <v>1400</v>
      </c>
      <c r="F658" s="57"/>
      <c r="G658" s="57"/>
      <c r="H658" s="34">
        <f t="shared" ref="H658:H721" si="11">+(E658-F658)+G658</f>
        <v>1400</v>
      </c>
      <c r="I658" s="103" t="s">
        <v>574</v>
      </c>
    </row>
    <row r="659" spans="1:9" x14ac:dyDescent="0.25">
      <c r="A659" s="82" t="s">
        <v>1898</v>
      </c>
      <c r="B659" s="60" t="s">
        <v>1899</v>
      </c>
      <c r="C659" s="57" t="s">
        <v>2382</v>
      </c>
      <c r="D659" s="57" t="s">
        <v>596</v>
      </c>
      <c r="E659" s="69">
        <v>500</v>
      </c>
      <c r="F659" s="57"/>
      <c r="G659" s="57"/>
      <c r="H659" s="34">
        <f t="shared" si="11"/>
        <v>500</v>
      </c>
      <c r="I659" s="103" t="s">
        <v>574</v>
      </c>
    </row>
    <row r="660" spans="1:9" x14ac:dyDescent="0.25">
      <c r="A660" s="82" t="s">
        <v>1900</v>
      </c>
      <c r="B660" s="60" t="s">
        <v>1901</v>
      </c>
      <c r="C660" s="57"/>
      <c r="D660" s="57" t="s">
        <v>608</v>
      </c>
      <c r="E660" s="69">
        <v>2</v>
      </c>
      <c r="F660" s="57"/>
      <c r="G660" s="57"/>
      <c r="H660" s="34">
        <f t="shared" si="11"/>
        <v>2</v>
      </c>
      <c r="I660" s="103" t="s">
        <v>577</v>
      </c>
    </row>
    <row r="661" spans="1:9" x14ac:dyDescent="0.25">
      <c r="A661" s="82" t="s">
        <v>1900</v>
      </c>
      <c r="B661" s="60" t="s">
        <v>1902</v>
      </c>
      <c r="C661" s="57"/>
      <c r="D661" s="57" t="s">
        <v>646</v>
      </c>
      <c r="E661" s="69">
        <v>0</v>
      </c>
      <c r="F661" s="57"/>
      <c r="G661" s="57"/>
      <c r="H661" s="34">
        <f t="shared" si="11"/>
        <v>0</v>
      </c>
      <c r="I661" s="103" t="s">
        <v>574</v>
      </c>
    </row>
    <row r="662" spans="1:9" x14ac:dyDescent="0.25">
      <c r="A662" s="82" t="s">
        <v>1903</v>
      </c>
      <c r="B662" s="60" t="s">
        <v>1904</v>
      </c>
      <c r="C662" s="57"/>
      <c r="D662" s="57"/>
      <c r="E662" s="69">
        <v>1</v>
      </c>
      <c r="F662" s="57"/>
      <c r="G662" s="57"/>
      <c r="H662" s="34">
        <f t="shared" si="11"/>
        <v>1</v>
      </c>
      <c r="I662" s="103" t="s">
        <v>577</v>
      </c>
    </row>
    <row r="663" spans="1:9" ht="16.5" thickBot="1" x14ac:dyDescent="0.3">
      <c r="A663" s="83" t="s">
        <v>1905</v>
      </c>
      <c r="B663" s="63" t="s">
        <v>1906</v>
      </c>
      <c r="C663" s="77"/>
      <c r="D663" s="77"/>
      <c r="E663" s="69">
        <v>2</v>
      </c>
      <c r="F663" s="77"/>
      <c r="G663" s="77"/>
      <c r="H663" s="34">
        <f t="shared" si="11"/>
        <v>2</v>
      </c>
      <c r="I663" s="104" t="s">
        <v>577</v>
      </c>
    </row>
    <row r="664" spans="1:9" ht="16.5" thickBot="1" x14ac:dyDescent="0.3">
      <c r="A664" s="123" t="s">
        <v>1907</v>
      </c>
      <c r="B664" s="124"/>
      <c r="C664" s="124"/>
      <c r="D664" s="124"/>
      <c r="E664" s="124"/>
      <c r="F664" s="124"/>
      <c r="G664" s="124"/>
      <c r="H664" s="124"/>
      <c r="I664" s="125"/>
    </row>
    <row r="665" spans="1:9" x14ac:dyDescent="0.25">
      <c r="A665" s="81" t="s">
        <v>1908</v>
      </c>
      <c r="B665" s="68" t="s">
        <v>1909</v>
      </c>
      <c r="C665" s="69" t="s">
        <v>2383</v>
      </c>
      <c r="D665" s="69" t="s">
        <v>608</v>
      </c>
      <c r="E665" s="69">
        <v>11</v>
      </c>
      <c r="F665" s="69"/>
      <c r="G665" s="69"/>
      <c r="H665" s="34">
        <f t="shared" si="11"/>
        <v>11</v>
      </c>
      <c r="I665" s="102" t="s">
        <v>577</v>
      </c>
    </row>
    <row r="666" spans="1:9" x14ac:dyDescent="0.25">
      <c r="A666" s="82" t="s">
        <v>1910</v>
      </c>
      <c r="B666" s="60" t="s">
        <v>1911</v>
      </c>
      <c r="C666" s="57" t="s">
        <v>2384</v>
      </c>
      <c r="D666" s="57" t="s">
        <v>608</v>
      </c>
      <c r="E666" s="69">
        <v>7.5</v>
      </c>
      <c r="F666" s="57"/>
      <c r="G666" s="57"/>
      <c r="H666" s="34">
        <f t="shared" si="11"/>
        <v>7.5</v>
      </c>
      <c r="I666" s="103" t="s">
        <v>577</v>
      </c>
    </row>
    <row r="667" spans="1:9" x14ac:dyDescent="0.25">
      <c r="A667" s="82" t="s">
        <v>1912</v>
      </c>
      <c r="B667" s="60" t="s">
        <v>1913</v>
      </c>
      <c r="C667" s="57"/>
      <c r="D667" s="57" t="s">
        <v>608</v>
      </c>
      <c r="E667" s="69">
        <v>5100</v>
      </c>
      <c r="F667" s="57"/>
      <c r="G667" s="57"/>
      <c r="H667" s="34">
        <f t="shared" si="11"/>
        <v>5100</v>
      </c>
      <c r="I667" s="103" t="s">
        <v>1359</v>
      </c>
    </row>
    <row r="668" spans="1:9" x14ac:dyDescent="0.25">
      <c r="A668" s="82" t="s">
        <v>1914</v>
      </c>
      <c r="B668" s="60" t="s">
        <v>1915</v>
      </c>
      <c r="C668" s="57"/>
      <c r="D668" s="57"/>
      <c r="E668" s="69">
        <v>0</v>
      </c>
      <c r="F668" s="57"/>
      <c r="G668" s="57"/>
      <c r="H668" s="34">
        <f t="shared" si="11"/>
        <v>0</v>
      </c>
      <c r="I668" s="103" t="s">
        <v>1916</v>
      </c>
    </row>
    <row r="669" spans="1:9" ht="16.5" thickBot="1" x14ac:dyDescent="0.3">
      <c r="A669" s="83" t="s">
        <v>1917</v>
      </c>
      <c r="B669" s="63" t="s">
        <v>1918</v>
      </c>
      <c r="C669" s="77"/>
      <c r="D669" s="77"/>
      <c r="E669" s="69">
        <v>0</v>
      </c>
      <c r="F669" s="77"/>
      <c r="G669" s="77"/>
      <c r="H669" s="34">
        <f t="shared" si="11"/>
        <v>0</v>
      </c>
      <c r="I669" s="104" t="s">
        <v>577</v>
      </c>
    </row>
    <row r="670" spans="1:9" ht="16.5" thickBot="1" x14ac:dyDescent="0.3">
      <c r="A670" s="126" t="s">
        <v>1919</v>
      </c>
      <c r="B670" s="127"/>
      <c r="C670" s="127"/>
      <c r="D670" s="127"/>
      <c r="E670" s="127"/>
      <c r="F670" s="127"/>
      <c r="G670" s="127"/>
      <c r="H670" s="127"/>
      <c r="I670" s="128"/>
    </row>
    <row r="671" spans="1:9" x14ac:dyDescent="0.25">
      <c r="A671" s="81" t="s">
        <v>1920</v>
      </c>
      <c r="B671" s="68" t="s">
        <v>1921</v>
      </c>
      <c r="C671" s="69" t="s">
        <v>2385</v>
      </c>
      <c r="D671" s="69" t="s">
        <v>608</v>
      </c>
      <c r="E671" s="69">
        <v>6500</v>
      </c>
      <c r="F671" s="69">
        <v>200</v>
      </c>
      <c r="G671" s="69"/>
      <c r="H671" s="34">
        <f t="shared" si="11"/>
        <v>6300</v>
      </c>
      <c r="I671" s="102" t="s">
        <v>1359</v>
      </c>
    </row>
    <row r="672" spans="1:9" x14ac:dyDescent="0.25">
      <c r="A672" s="82" t="s">
        <v>1922</v>
      </c>
      <c r="B672" s="60" t="s">
        <v>1923</v>
      </c>
      <c r="C672" s="57" t="s">
        <v>2385</v>
      </c>
      <c r="D672" s="57" t="s">
        <v>608</v>
      </c>
      <c r="E672" s="69">
        <v>0</v>
      </c>
      <c r="F672" s="57"/>
      <c r="G672" s="57"/>
      <c r="H672" s="34">
        <f t="shared" si="11"/>
        <v>0</v>
      </c>
      <c r="I672" s="103" t="s">
        <v>577</v>
      </c>
    </row>
    <row r="673" spans="1:9" x14ac:dyDescent="0.25">
      <c r="A673" s="82" t="s">
        <v>1924</v>
      </c>
      <c r="B673" s="60" t="s">
        <v>1925</v>
      </c>
      <c r="C673" s="57"/>
      <c r="D673" s="57" t="s">
        <v>608</v>
      </c>
      <c r="E673" s="69">
        <v>500</v>
      </c>
      <c r="F673" s="57"/>
      <c r="G673" s="57"/>
      <c r="H673" s="34">
        <f t="shared" si="11"/>
        <v>500</v>
      </c>
      <c r="I673" s="103" t="s">
        <v>1359</v>
      </c>
    </row>
    <row r="674" spans="1:9" ht="16.5" thickBot="1" x14ac:dyDescent="0.3">
      <c r="A674" s="83" t="s">
        <v>1927</v>
      </c>
      <c r="B674" s="63" t="s">
        <v>2457</v>
      </c>
      <c r="C674" s="77" t="s">
        <v>1928</v>
      </c>
      <c r="D674" s="77" t="s">
        <v>608</v>
      </c>
      <c r="E674" s="69">
        <v>250</v>
      </c>
      <c r="F674" s="77"/>
      <c r="G674" s="77"/>
      <c r="H674" s="34">
        <f t="shared" si="11"/>
        <v>250</v>
      </c>
      <c r="I674" s="104" t="s">
        <v>1359</v>
      </c>
    </row>
    <row r="675" spans="1:9" ht="16.5" thickBot="1" x14ac:dyDescent="0.3">
      <c r="A675" s="123" t="s">
        <v>1929</v>
      </c>
      <c r="B675" s="124"/>
      <c r="C675" s="124"/>
      <c r="D675" s="124"/>
      <c r="E675" s="124"/>
      <c r="F675" s="124"/>
      <c r="G675" s="124"/>
      <c r="H675" s="124"/>
      <c r="I675" s="125"/>
    </row>
    <row r="676" spans="1:9" x14ac:dyDescent="0.25">
      <c r="A676" s="81" t="s">
        <v>1930</v>
      </c>
      <c r="B676" s="68" t="s">
        <v>1931</v>
      </c>
      <c r="C676" s="69" t="s">
        <v>2386</v>
      </c>
      <c r="D676" s="69" t="s">
        <v>659</v>
      </c>
      <c r="E676" s="69">
        <v>1.1000000000000001</v>
      </c>
      <c r="F676" s="69"/>
      <c r="G676" s="69"/>
      <c r="H676" s="34">
        <f t="shared" si="11"/>
        <v>1.1000000000000001</v>
      </c>
      <c r="I676" s="102" t="s">
        <v>577</v>
      </c>
    </row>
    <row r="677" spans="1:9" x14ac:dyDescent="0.25">
      <c r="A677" s="82" t="s">
        <v>1932</v>
      </c>
      <c r="B677" s="60" t="s">
        <v>1933</v>
      </c>
      <c r="C677" s="57"/>
      <c r="D677" s="57" t="s">
        <v>773</v>
      </c>
      <c r="E677" s="69">
        <v>1000</v>
      </c>
      <c r="F677" s="57"/>
      <c r="G677" s="57"/>
      <c r="H677" s="34">
        <f t="shared" si="11"/>
        <v>1000</v>
      </c>
      <c r="I677" s="103" t="s">
        <v>574</v>
      </c>
    </row>
    <row r="678" spans="1:9" ht="16.5" thickBot="1" x14ac:dyDescent="0.3">
      <c r="A678" s="83" t="s">
        <v>1934</v>
      </c>
      <c r="B678" s="63" t="s">
        <v>1935</v>
      </c>
      <c r="C678" s="77"/>
      <c r="D678" s="77" t="s">
        <v>773</v>
      </c>
      <c r="E678" s="69">
        <v>250</v>
      </c>
      <c r="F678" s="77"/>
      <c r="G678" s="77"/>
      <c r="H678" s="34">
        <f t="shared" si="11"/>
        <v>250</v>
      </c>
      <c r="I678" s="104" t="s">
        <v>574</v>
      </c>
    </row>
    <row r="679" spans="1:9" ht="16.5" thickBot="1" x14ac:dyDescent="0.3">
      <c r="A679" s="123" t="s">
        <v>1936</v>
      </c>
      <c r="B679" s="124"/>
      <c r="C679" s="124"/>
      <c r="D679" s="124"/>
      <c r="E679" s="124"/>
      <c r="F679" s="124"/>
      <c r="G679" s="124"/>
      <c r="H679" s="124"/>
      <c r="I679" s="125"/>
    </row>
    <row r="680" spans="1:9" x14ac:dyDescent="0.25">
      <c r="A680" s="81" t="s">
        <v>1937</v>
      </c>
      <c r="B680" s="68" t="s">
        <v>1938</v>
      </c>
      <c r="C680" s="69" t="s">
        <v>2387</v>
      </c>
      <c r="D680" s="69" t="s">
        <v>608</v>
      </c>
      <c r="E680" s="69">
        <v>4</v>
      </c>
      <c r="F680" s="69"/>
      <c r="G680" s="69"/>
      <c r="H680" s="34">
        <f t="shared" si="11"/>
        <v>4</v>
      </c>
      <c r="I680" s="102" t="s">
        <v>577</v>
      </c>
    </row>
    <row r="681" spans="1:9" x14ac:dyDescent="0.25">
      <c r="A681" s="82" t="s">
        <v>1939</v>
      </c>
      <c r="B681" s="60" t="s">
        <v>1940</v>
      </c>
      <c r="C681" s="57"/>
      <c r="D681" s="57" t="s">
        <v>608</v>
      </c>
      <c r="E681" s="69">
        <v>5</v>
      </c>
      <c r="F681" s="57"/>
      <c r="G681" s="57"/>
      <c r="H681" s="34">
        <f t="shared" si="11"/>
        <v>5</v>
      </c>
      <c r="I681" s="103" t="s">
        <v>577</v>
      </c>
    </row>
    <row r="682" spans="1:9" x14ac:dyDescent="0.25">
      <c r="A682" s="82" t="s">
        <v>1941</v>
      </c>
      <c r="B682" s="60" t="s">
        <v>1942</v>
      </c>
      <c r="C682" s="57" t="s">
        <v>2387</v>
      </c>
      <c r="D682" s="57" t="s">
        <v>608</v>
      </c>
      <c r="E682" s="69">
        <v>1000</v>
      </c>
      <c r="F682" s="57"/>
      <c r="G682" s="57"/>
      <c r="H682" s="34">
        <f t="shared" si="11"/>
        <v>1000</v>
      </c>
      <c r="I682" s="103" t="s">
        <v>1359</v>
      </c>
    </row>
    <row r="683" spans="1:9" x14ac:dyDescent="0.25">
      <c r="A683" s="82" t="s">
        <v>1943</v>
      </c>
      <c r="B683" s="60" t="s">
        <v>1944</v>
      </c>
      <c r="C683" s="57"/>
      <c r="D683" s="57" t="s">
        <v>596</v>
      </c>
      <c r="E683" s="69">
        <v>0</v>
      </c>
      <c r="F683" s="57"/>
      <c r="G683" s="57"/>
      <c r="H683" s="34">
        <f t="shared" si="11"/>
        <v>0</v>
      </c>
      <c r="I683" s="103" t="s">
        <v>574</v>
      </c>
    </row>
    <row r="684" spans="1:9" x14ac:dyDescent="0.25">
      <c r="A684" s="82" t="s">
        <v>1945</v>
      </c>
      <c r="B684" s="60" t="s">
        <v>1946</v>
      </c>
      <c r="C684" s="57"/>
      <c r="D684" s="57" t="s">
        <v>596</v>
      </c>
      <c r="E684" s="69">
        <v>2000</v>
      </c>
      <c r="F684" s="57"/>
      <c r="G684" s="57"/>
      <c r="H684" s="34">
        <f t="shared" si="11"/>
        <v>2000</v>
      </c>
      <c r="I684" s="103" t="s">
        <v>574</v>
      </c>
    </row>
    <row r="685" spans="1:9" ht="16.5" thickBot="1" x14ac:dyDescent="0.3">
      <c r="A685" s="83" t="s">
        <v>1947</v>
      </c>
      <c r="B685" s="63" t="s">
        <v>1948</v>
      </c>
      <c r="C685" s="77"/>
      <c r="D685" s="77" t="s">
        <v>608</v>
      </c>
      <c r="E685" s="69">
        <v>2.5</v>
      </c>
      <c r="F685" s="77"/>
      <c r="G685" s="77"/>
      <c r="H685" s="34">
        <f t="shared" si="11"/>
        <v>2.5</v>
      </c>
      <c r="I685" s="104" t="s">
        <v>577</v>
      </c>
    </row>
    <row r="686" spans="1:9" ht="16.5" thickBot="1" x14ac:dyDescent="0.3">
      <c r="A686" s="123" t="s">
        <v>1949</v>
      </c>
      <c r="B686" s="124"/>
      <c r="C686" s="124"/>
      <c r="D686" s="124"/>
      <c r="E686" s="124"/>
      <c r="F686" s="124"/>
      <c r="G686" s="124"/>
      <c r="H686" s="124"/>
      <c r="I686" s="125"/>
    </row>
    <row r="687" spans="1:9" ht="16.5" thickBot="1" x14ac:dyDescent="0.3">
      <c r="A687" s="84" t="s">
        <v>1950</v>
      </c>
      <c r="B687" s="73" t="s">
        <v>1951</v>
      </c>
      <c r="C687" s="79"/>
      <c r="D687" s="79" t="s">
        <v>608</v>
      </c>
      <c r="E687" s="79">
        <v>1500</v>
      </c>
      <c r="F687" s="79"/>
      <c r="G687" s="79"/>
      <c r="H687" s="34">
        <f t="shared" si="11"/>
        <v>1500</v>
      </c>
      <c r="I687" s="105" t="s">
        <v>1359</v>
      </c>
    </row>
    <row r="688" spans="1:9" ht="16.5" thickBot="1" x14ac:dyDescent="0.3">
      <c r="A688" s="123" t="s">
        <v>1952</v>
      </c>
      <c r="B688" s="124"/>
      <c r="C688" s="124"/>
      <c r="D688" s="124"/>
      <c r="E688" s="124"/>
      <c r="F688" s="124"/>
      <c r="G688" s="124"/>
      <c r="H688" s="124"/>
      <c r="I688" s="125"/>
    </row>
    <row r="689" spans="1:9" x14ac:dyDescent="0.25">
      <c r="A689" s="81" t="s">
        <v>1953</v>
      </c>
      <c r="B689" s="68" t="s">
        <v>1954</v>
      </c>
      <c r="C689" s="69" t="s">
        <v>2388</v>
      </c>
      <c r="D689" s="69" t="s">
        <v>659</v>
      </c>
      <c r="E689" s="69">
        <v>3000</v>
      </c>
      <c r="F689" s="69">
        <v>100</v>
      </c>
      <c r="G689" s="69"/>
      <c r="H689" s="34">
        <f t="shared" si="11"/>
        <v>2900</v>
      </c>
      <c r="I689" s="102" t="s">
        <v>574</v>
      </c>
    </row>
    <row r="690" spans="1:9" x14ac:dyDescent="0.25">
      <c r="A690" s="82" t="s">
        <v>1955</v>
      </c>
      <c r="B690" s="60" t="s">
        <v>1956</v>
      </c>
      <c r="C690" s="57" t="s">
        <v>2389</v>
      </c>
      <c r="D690" s="57" t="s">
        <v>646</v>
      </c>
      <c r="E690" s="69">
        <v>1000</v>
      </c>
      <c r="F690" s="57"/>
      <c r="G690" s="57"/>
      <c r="H690" s="34">
        <f t="shared" si="11"/>
        <v>1000</v>
      </c>
      <c r="I690" s="103" t="s">
        <v>574</v>
      </c>
    </row>
    <row r="691" spans="1:9" x14ac:dyDescent="0.25">
      <c r="A691" s="82" t="s">
        <v>1957</v>
      </c>
      <c r="B691" s="60" t="s">
        <v>1958</v>
      </c>
      <c r="C691" s="57" t="s">
        <v>2390</v>
      </c>
      <c r="D691" s="57" t="s">
        <v>608</v>
      </c>
      <c r="E691" s="69">
        <v>2100</v>
      </c>
      <c r="F691" s="57"/>
      <c r="G691" s="57"/>
      <c r="H691" s="34">
        <f t="shared" si="11"/>
        <v>2100</v>
      </c>
      <c r="I691" s="103" t="s">
        <v>1359</v>
      </c>
    </row>
    <row r="692" spans="1:9" x14ac:dyDescent="0.25">
      <c r="A692" s="82" t="s">
        <v>1959</v>
      </c>
      <c r="B692" s="60" t="s">
        <v>1960</v>
      </c>
      <c r="C692" s="57" t="s">
        <v>1961</v>
      </c>
      <c r="D692" s="57" t="s">
        <v>608</v>
      </c>
      <c r="E692" s="69">
        <v>300</v>
      </c>
      <c r="F692" s="57"/>
      <c r="G692" s="57"/>
      <c r="H692" s="34">
        <f t="shared" si="11"/>
        <v>300</v>
      </c>
      <c r="I692" s="103" t="s">
        <v>574</v>
      </c>
    </row>
    <row r="693" spans="1:9" x14ac:dyDescent="0.25">
      <c r="A693" s="82" t="s">
        <v>1962</v>
      </c>
      <c r="B693" s="60" t="s">
        <v>1963</v>
      </c>
      <c r="C693" s="57" t="s">
        <v>2391</v>
      </c>
      <c r="D693" s="57" t="s">
        <v>773</v>
      </c>
      <c r="E693" s="69">
        <v>1500</v>
      </c>
      <c r="F693" s="57"/>
      <c r="G693" s="57"/>
      <c r="H693" s="34">
        <f t="shared" si="11"/>
        <v>1500</v>
      </c>
      <c r="I693" s="103" t="s">
        <v>574</v>
      </c>
    </row>
    <row r="694" spans="1:9" x14ac:dyDescent="0.25">
      <c r="A694" s="82" t="s">
        <v>1964</v>
      </c>
      <c r="B694" s="60" t="s">
        <v>1965</v>
      </c>
      <c r="C694" s="57" t="s">
        <v>2382</v>
      </c>
      <c r="D694" s="57" t="s">
        <v>646</v>
      </c>
      <c r="E694" s="69">
        <v>500</v>
      </c>
      <c r="F694" s="57"/>
      <c r="G694" s="57"/>
      <c r="H694" s="34">
        <f t="shared" si="11"/>
        <v>500</v>
      </c>
      <c r="I694" s="103" t="s">
        <v>574</v>
      </c>
    </row>
    <row r="695" spans="1:9" x14ac:dyDescent="0.25">
      <c r="A695" s="82" t="s">
        <v>1966</v>
      </c>
      <c r="B695" s="60" t="s">
        <v>1967</v>
      </c>
      <c r="C695" s="57" t="s">
        <v>2390</v>
      </c>
      <c r="D695" s="57" t="s">
        <v>596</v>
      </c>
      <c r="E695" s="69">
        <v>500</v>
      </c>
      <c r="F695" s="57"/>
      <c r="G695" s="57"/>
      <c r="H695" s="34">
        <f t="shared" si="11"/>
        <v>500</v>
      </c>
      <c r="I695" s="103" t="s">
        <v>574</v>
      </c>
    </row>
    <row r="696" spans="1:9" x14ac:dyDescent="0.25">
      <c r="A696" s="82" t="s">
        <v>1968</v>
      </c>
      <c r="B696" s="60" t="s">
        <v>1969</v>
      </c>
      <c r="C696" s="57" t="s">
        <v>2392</v>
      </c>
      <c r="D696" s="57" t="s">
        <v>596</v>
      </c>
      <c r="E696" s="69">
        <v>0</v>
      </c>
      <c r="F696" s="57"/>
      <c r="G696" s="57"/>
      <c r="H696" s="34">
        <f t="shared" si="11"/>
        <v>0</v>
      </c>
      <c r="I696" s="103" t="s">
        <v>574</v>
      </c>
    </row>
    <row r="697" spans="1:9" x14ac:dyDescent="0.25">
      <c r="A697" s="82" t="s">
        <v>1970</v>
      </c>
      <c r="B697" s="60" t="s">
        <v>1971</v>
      </c>
      <c r="C697" s="57" t="s">
        <v>2390</v>
      </c>
      <c r="D697" s="57" t="s">
        <v>596</v>
      </c>
      <c r="E697" s="69">
        <v>0</v>
      </c>
      <c r="F697" s="57"/>
      <c r="G697" s="57"/>
      <c r="H697" s="34">
        <f t="shared" si="11"/>
        <v>0</v>
      </c>
      <c r="I697" s="103" t="s">
        <v>574</v>
      </c>
    </row>
    <row r="698" spans="1:9" x14ac:dyDescent="0.25">
      <c r="A698" s="82" t="s">
        <v>1972</v>
      </c>
      <c r="B698" s="60" t="s">
        <v>1973</v>
      </c>
      <c r="C698" s="57"/>
      <c r="D698" s="57"/>
      <c r="E698" s="69">
        <v>100</v>
      </c>
      <c r="F698" s="57"/>
      <c r="G698" s="57"/>
      <c r="H698" s="34">
        <f t="shared" si="11"/>
        <v>100</v>
      </c>
      <c r="I698" s="103" t="s">
        <v>574</v>
      </c>
    </row>
    <row r="699" spans="1:9" x14ac:dyDescent="0.25">
      <c r="A699" s="82" t="s">
        <v>1974</v>
      </c>
      <c r="B699" s="60" t="s">
        <v>1975</v>
      </c>
      <c r="C699" s="57"/>
      <c r="D699" s="57"/>
      <c r="E699" s="69">
        <v>250</v>
      </c>
      <c r="F699" s="57"/>
      <c r="G699" s="57"/>
      <c r="H699" s="34">
        <f t="shared" si="11"/>
        <v>250</v>
      </c>
      <c r="I699" s="103" t="s">
        <v>574</v>
      </c>
    </row>
    <row r="700" spans="1:9" x14ac:dyDescent="0.25">
      <c r="A700" s="82" t="s">
        <v>1976</v>
      </c>
      <c r="B700" s="60" t="s">
        <v>1977</v>
      </c>
      <c r="C700" s="57" t="s">
        <v>2393</v>
      </c>
      <c r="D700" s="57" t="s">
        <v>646</v>
      </c>
      <c r="E700" s="69">
        <v>600</v>
      </c>
      <c r="F700" s="57"/>
      <c r="G700" s="57"/>
      <c r="H700" s="34">
        <f t="shared" si="11"/>
        <v>600</v>
      </c>
      <c r="I700" s="103" t="s">
        <v>574</v>
      </c>
    </row>
    <row r="701" spans="1:9" ht="16.5" thickBot="1" x14ac:dyDescent="0.3">
      <c r="A701" s="83" t="s">
        <v>1978</v>
      </c>
      <c r="B701" s="63" t="s">
        <v>1979</v>
      </c>
      <c r="C701" s="77" t="s">
        <v>1980</v>
      </c>
      <c r="D701" s="77" t="s">
        <v>646</v>
      </c>
      <c r="E701" s="69">
        <v>500</v>
      </c>
      <c r="F701" s="77"/>
      <c r="G701" s="77"/>
      <c r="H701" s="34">
        <f t="shared" si="11"/>
        <v>500</v>
      </c>
      <c r="I701" s="104" t="s">
        <v>574</v>
      </c>
    </row>
    <row r="702" spans="1:9" ht="16.5" thickBot="1" x14ac:dyDescent="0.3">
      <c r="A702" s="123" t="s">
        <v>1981</v>
      </c>
      <c r="B702" s="124"/>
      <c r="C702" s="124"/>
      <c r="D702" s="124"/>
      <c r="E702" s="124"/>
      <c r="F702" s="124"/>
      <c r="G702" s="124"/>
      <c r="H702" s="124"/>
      <c r="I702" s="125"/>
    </row>
    <row r="703" spans="1:9" x14ac:dyDescent="0.25">
      <c r="A703" s="81" t="s">
        <v>1982</v>
      </c>
      <c r="B703" s="68" t="s">
        <v>1983</v>
      </c>
      <c r="C703" s="69" t="s">
        <v>1984</v>
      </c>
      <c r="D703" s="69" t="s">
        <v>596</v>
      </c>
      <c r="E703" s="69">
        <v>15</v>
      </c>
      <c r="F703" s="69"/>
      <c r="G703" s="69"/>
      <c r="H703" s="34">
        <f t="shared" si="11"/>
        <v>15</v>
      </c>
      <c r="I703" s="102" t="s">
        <v>1359</v>
      </c>
    </row>
    <row r="704" spans="1:9" x14ac:dyDescent="0.25">
      <c r="A704" s="82" t="s">
        <v>1985</v>
      </c>
      <c r="B704" s="60" t="s">
        <v>1986</v>
      </c>
      <c r="C704" s="57" t="s">
        <v>1984</v>
      </c>
      <c r="D704" s="57" t="s">
        <v>596</v>
      </c>
      <c r="E704" s="69">
        <v>250</v>
      </c>
      <c r="F704" s="57"/>
      <c r="G704" s="57"/>
      <c r="H704" s="34">
        <f t="shared" si="11"/>
        <v>250</v>
      </c>
      <c r="I704" s="103" t="s">
        <v>574</v>
      </c>
    </row>
    <row r="705" spans="1:9" x14ac:dyDescent="0.25">
      <c r="A705" s="82" t="s">
        <v>1987</v>
      </c>
      <c r="B705" s="60" t="s">
        <v>1988</v>
      </c>
      <c r="C705" s="57"/>
      <c r="D705" s="57" t="s">
        <v>1096</v>
      </c>
      <c r="E705" s="69">
        <v>0</v>
      </c>
      <c r="F705" s="57"/>
      <c r="G705" s="57"/>
      <c r="H705" s="34">
        <f t="shared" si="11"/>
        <v>0</v>
      </c>
      <c r="I705" s="103" t="s">
        <v>574</v>
      </c>
    </row>
    <row r="706" spans="1:9" x14ac:dyDescent="0.25">
      <c r="A706" s="82" t="s">
        <v>1989</v>
      </c>
      <c r="B706" s="60" t="s">
        <v>1990</v>
      </c>
      <c r="C706" s="57"/>
      <c r="D706" s="57"/>
      <c r="E706" s="69">
        <v>0</v>
      </c>
      <c r="F706" s="57"/>
      <c r="G706" s="57"/>
      <c r="H706" s="34">
        <f t="shared" si="11"/>
        <v>0</v>
      </c>
      <c r="I706" s="103" t="s">
        <v>574</v>
      </c>
    </row>
    <row r="707" spans="1:9" ht="16.5" thickBot="1" x14ac:dyDescent="0.3">
      <c r="A707" s="83" t="s">
        <v>1991</v>
      </c>
      <c r="B707" s="63" t="s">
        <v>1992</v>
      </c>
      <c r="C707" s="77"/>
      <c r="D707" s="77" t="s">
        <v>1096</v>
      </c>
      <c r="E707" s="69">
        <v>0</v>
      </c>
      <c r="F707" s="77"/>
      <c r="G707" s="77"/>
      <c r="H707" s="34">
        <f t="shared" si="11"/>
        <v>0</v>
      </c>
      <c r="I707" s="104" t="s">
        <v>1085</v>
      </c>
    </row>
    <row r="708" spans="1:9" ht="16.5" thickBot="1" x14ac:dyDescent="0.3">
      <c r="A708" s="123" t="s">
        <v>1993</v>
      </c>
      <c r="B708" s="124"/>
      <c r="C708" s="124"/>
      <c r="D708" s="124"/>
      <c r="E708" s="124"/>
      <c r="F708" s="124"/>
      <c r="G708" s="124"/>
      <c r="H708" s="124"/>
      <c r="I708" s="125"/>
    </row>
    <row r="709" spans="1:9" x14ac:dyDescent="0.25">
      <c r="A709" s="81" t="s">
        <v>1994</v>
      </c>
      <c r="B709" s="68" t="s">
        <v>1995</v>
      </c>
      <c r="C709" s="69" t="s">
        <v>2394</v>
      </c>
      <c r="D709" s="69" t="s">
        <v>596</v>
      </c>
      <c r="E709" s="69">
        <v>500</v>
      </c>
      <c r="F709" s="69"/>
      <c r="G709" s="69"/>
      <c r="H709" s="34">
        <f t="shared" si="11"/>
        <v>500</v>
      </c>
      <c r="I709" s="102" t="s">
        <v>1359</v>
      </c>
    </row>
    <row r="710" spans="1:9" x14ac:dyDescent="0.25">
      <c r="A710" s="82" t="s">
        <v>1996</v>
      </c>
      <c r="B710" s="60" t="s">
        <v>1997</v>
      </c>
      <c r="C710" s="57" t="s">
        <v>2394</v>
      </c>
      <c r="D710" s="57" t="s">
        <v>596</v>
      </c>
      <c r="E710" s="69">
        <v>2000</v>
      </c>
      <c r="F710" s="57"/>
      <c r="G710" s="57"/>
      <c r="H710" s="34">
        <f t="shared" si="11"/>
        <v>2000</v>
      </c>
      <c r="I710" s="103" t="s">
        <v>1359</v>
      </c>
    </row>
    <row r="711" spans="1:9" ht="16.5" thickBot="1" x14ac:dyDescent="0.3">
      <c r="A711" s="83" t="s">
        <v>1998</v>
      </c>
      <c r="B711" s="63" t="s">
        <v>1999</v>
      </c>
      <c r="C711" s="77" t="s">
        <v>2000</v>
      </c>
      <c r="D711" s="77" t="s">
        <v>596</v>
      </c>
      <c r="E711" s="69">
        <v>0</v>
      </c>
      <c r="F711" s="77"/>
      <c r="G711" s="77"/>
      <c r="H711" s="34">
        <f t="shared" si="11"/>
        <v>0</v>
      </c>
      <c r="I711" s="104" t="s">
        <v>574</v>
      </c>
    </row>
    <row r="712" spans="1:9" ht="16.5" thickBot="1" x14ac:dyDescent="0.3">
      <c r="A712" s="123" t="s">
        <v>2001</v>
      </c>
      <c r="B712" s="124"/>
      <c r="C712" s="124"/>
      <c r="D712" s="124"/>
      <c r="E712" s="124"/>
      <c r="F712" s="124"/>
      <c r="G712" s="124"/>
      <c r="H712" s="124"/>
      <c r="I712" s="125"/>
    </row>
    <row r="713" spans="1:9" x14ac:dyDescent="0.25">
      <c r="A713" s="81" t="s">
        <v>2002</v>
      </c>
      <c r="B713" s="68" t="s">
        <v>2003</v>
      </c>
      <c r="C713" s="69"/>
      <c r="D713" s="69" t="s">
        <v>596</v>
      </c>
      <c r="E713" s="69">
        <v>0</v>
      </c>
      <c r="F713" s="69">
        <v>0</v>
      </c>
      <c r="G713" s="69"/>
      <c r="H713" s="34">
        <f t="shared" si="11"/>
        <v>0</v>
      </c>
      <c r="I713" s="102" t="s">
        <v>2449</v>
      </c>
    </row>
    <row r="714" spans="1:9" x14ac:dyDescent="0.25">
      <c r="A714" s="82" t="s">
        <v>2004</v>
      </c>
      <c r="B714" s="60" t="s">
        <v>2005</v>
      </c>
      <c r="C714" s="57"/>
      <c r="D714" s="57" t="s">
        <v>773</v>
      </c>
      <c r="E714" s="69">
        <v>300</v>
      </c>
      <c r="F714" s="57">
        <v>0</v>
      </c>
      <c r="G714" s="57"/>
      <c r="H714" s="34">
        <f t="shared" si="11"/>
        <v>300</v>
      </c>
      <c r="I714" s="103" t="s">
        <v>2449</v>
      </c>
    </row>
    <row r="715" spans="1:9" x14ac:dyDescent="0.25">
      <c r="A715" s="82" t="s">
        <v>2007</v>
      </c>
      <c r="B715" s="60" t="s">
        <v>2008</v>
      </c>
      <c r="C715" s="57"/>
      <c r="D715" s="57" t="s">
        <v>646</v>
      </c>
      <c r="E715" s="69">
        <v>0</v>
      </c>
      <c r="F715" s="57">
        <v>0</v>
      </c>
      <c r="G715" s="57"/>
      <c r="H715" s="34">
        <f t="shared" si="11"/>
        <v>0</v>
      </c>
      <c r="I715" s="103" t="s">
        <v>2006</v>
      </c>
    </row>
    <row r="716" spans="1:9" ht="16.5" thickBot="1" x14ac:dyDescent="0.3">
      <c r="A716" s="83" t="s">
        <v>2009</v>
      </c>
      <c r="B716" s="63" t="s">
        <v>2010</v>
      </c>
      <c r="C716" s="77"/>
      <c r="D716" s="77" t="s">
        <v>596</v>
      </c>
      <c r="E716" s="69">
        <v>440</v>
      </c>
      <c r="F716" s="77">
        <v>0</v>
      </c>
      <c r="G716" s="77"/>
      <c r="H716" s="34">
        <f t="shared" si="11"/>
        <v>440</v>
      </c>
      <c r="I716" s="104" t="s">
        <v>2449</v>
      </c>
    </row>
    <row r="717" spans="1:9" ht="16.5" thickBot="1" x14ac:dyDescent="0.3">
      <c r="A717" s="123">
        <v>2</v>
      </c>
      <c r="B717" s="124"/>
      <c r="C717" s="124"/>
      <c r="D717" s="124"/>
      <c r="E717" s="124"/>
      <c r="F717" s="124"/>
      <c r="G717" s="124"/>
      <c r="H717" s="124"/>
      <c r="I717" s="125"/>
    </row>
    <row r="718" spans="1:9" x14ac:dyDescent="0.25">
      <c r="A718" s="81" t="s">
        <v>2011</v>
      </c>
      <c r="B718" s="68" t="s">
        <v>2012</v>
      </c>
      <c r="C718" s="69"/>
      <c r="D718" s="69"/>
      <c r="E718" s="69">
        <v>0</v>
      </c>
      <c r="F718" s="69">
        <v>0</v>
      </c>
      <c r="G718" s="69"/>
      <c r="H718" s="34">
        <f t="shared" si="11"/>
        <v>0</v>
      </c>
      <c r="I718" s="102"/>
    </row>
    <row r="719" spans="1:9" x14ac:dyDescent="0.25">
      <c r="A719" s="82" t="s">
        <v>2013</v>
      </c>
      <c r="B719" s="60" t="s">
        <v>2014</v>
      </c>
      <c r="C719" s="57"/>
      <c r="D719" s="57"/>
      <c r="E719" s="69">
        <v>1</v>
      </c>
      <c r="F719" s="57">
        <v>0</v>
      </c>
      <c r="G719" s="57"/>
      <c r="H719" s="34">
        <f t="shared" si="11"/>
        <v>1</v>
      </c>
      <c r="I719" s="103" t="s">
        <v>1824</v>
      </c>
    </row>
    <row r="720" spans="1:9" x14ac:dyDescent="0.25">
      <c r="A720" s="82" t="s">
        <v>2015</v>
      </c>
      <c r="B720" s="60" t="s">
        <v>2016</v>
      </c>
      <c r="C720" s="57"/>
      <c r="D720" s="57"/>
      <c r="E720" s="69">
        <v>2</v>
      </c>
      <c r="F720" s="57">
        <v>0</v>
      </c>
      <c r="G720" s="57"/>
      <c r="H720" s="34">
        <f t="shared" si="11"/>
        <v>2</v>
      </c>
      <c r="I720" s="103" t="s">
        <v>1824</v>
      </c>
    </row>
    <row r="721" spans="1:9" x14ac:dyDescent="0.25">
      <c r="A721" s="82" t="s">
        <v>2017</v>
      </c>
      <c r="B721" s="60" t="s">
        <v>2018</v>
      </c>
      <c r="C721" s="57"/>
      <c r="D721" s="57"/>
      <c r="E721" s="69">
        <v>0</v>
      </c>
      <c r="F721" s="57"/>
      <c r="G721" s="57"/>
      <c r="H721" s="34">
        <f t="shared" si="11"/>
        <v>0</v>
      </c>
      <c r="I721" s="103"/>
    </row>
    <row r="722" spans="1:9" x14ac:dyDescent="0.25">
      <c r="A722" s="82" t="s">
        <v>2019</v>
      </c>
      <c r="B722" s="60" t="s">
        <v>2020</v>
      </c>
      <c r="C722" s="57"/>
      <c r="D722" s="57"/>
      <c r="E722" s="69">
        <v>500</v>
      </c>
      <c r="F722" s="57"/>
      <c r="G722" s="57"/>
      <c r="H722" s="34">
        <f t="shared" ref="H722:H785" si="12">+(E722-F722)+G722</f>
        <v>500</v>
      </c>
      <c r="I722" s="103"/>
    </row>
    <row r="723" spans="1:9" x14ac:dyDescent="0.25">
      <c r="A723" s="82" t="s">
        <v>2021</v>
      </c>
      <c r="B723" s="60" t="s">
        <v>2022</v>
      </c>
      <c r="C723" s="57"/>
      <c r="D723" s="57"/>
      <c r="E723" s="69">
        <v>0</v>
      </c>
      <c r="F723" s="57"/>
      <c r="G723" s="57"/>
      <c r="H723" s="34">
        <f t="shared" si="12"/>
        <v>0</v>
      </c>
      <c r="I723" s="103" t="s">
        <v>2023</v>
      </c>
    </row>
    <row r="724" spans="1:9" x14ac:dyDescent="0.25">
      <c r="A724" s="82" t="s">
        <v>2024</v>
      </c>
      <c r="B724" s="60" t="s">
        <v>2025</v>
      </c>
      <c r="C724" s="57"/>
      <c r="D724" s="57"/>
      <c r="E724" s="69">
        <v>0.5</v>
      </c>
      <c r="F724" s="57"/>
      <c r="G724" s="57"/>
      <c r="H724" s="34">
        <f t="shared" si="12"/>
        <v>0.5</v>
      </c>
      <c r="I724" s="103" t="s">
        <v>577</v>
      </c>
    </row>
    <row r="725" spans="1:9" x14ac:dyDescent="0.25">
      <c r="A725" s="82" t="s">
        <v>2026</v>
      </c>
      <c r="B725" s="60" t="s">
        <v>2027</v>
      </c>
      <c r="C725" s="57"/>
      <c r="D725" s="57"/>
      <c r="E725" s="69">
        <v>840</v>
      </c>
      <c r="F725" s="57"/>
      <c r="G725" s="57"/>
      <c r="H725" s="34">
        <f t="shared" si="12"/>
        <v>840</v>
      </c>
      <c r="I725" s="103" t="s">
        <v>2449</v>
      </c>
    </row>
    <row r="726" spans="1:9" x14ac:dyDescent="0.25">
      <c r="A726" s="82" t="s">
        <v>2028</v>
      </c>
      <c r="B726" s="60" t="s">
        <v>2029</v>
      </c>
      <c r="C726" s="57" t="s">
        <v>2395</v>
      </c>
      <c r="D726" s="57"/>
      <c r="E726" s="69">
        <v>500</v>
      </c>
      <c r="F726" s="57"/>
      <c r="G726" s="57"/>
      <c r="H726" s="34">
        <f t="shared" si="12"/>
        <v>500</v>
      </c>
      <c r="I726" s="103" t="s">
        <v>1359</v>
      </c>
    </row>
    <row r="727" spans="1:9" x14ac:dyDescent="0.25">
      <c r="A727" s="82" t="s">
        <v>2030</v>
      </c>
      <c r="B727" s="60" t="s">
        <v>2031</v>
      </c>
      <c r="C727" s="57"/>
      <c r="D727" s="57"/>
      <c r="E727" s="69">
        <v>0</v>
      </c>
      <c r="F727" s="57"/>
      <c r="G727" s="57"/>
      <c r="H727" s="34">
        <f t="shared" si="12"/>
        <v>0</v>
      </c>
      <c r="I727" s="103"/>
    </row>
    <row r="728" spans="1:9" x14ac:dyDescent="0.25">
      <c r="A728" s="82" t="s">
        <v>2032</v>
      </c>
      <c r="B728" s="60" t="s">
        <v>2008</v>
      </c>
      <c r="C728" s="57"/>
      <c r="D728" s="57"/>
      <c r="E728" s="69">
        <v>2</v>
      </c>
      <c r="F728" s="57"/>
      <c r="G728" s="57"/>
      <c r="H728" s="34">
        <f t="shared" si="12"/>
        <v>2</v>
      </c>
      <c r="I728" s="103" t="s">
        <v>2450</v>
      </c>
    </row>
    <row r="729" spans="1:9" x14ac:dyDescent="0.25">
      <c r="A729" s="82" t="s">
        <v>2033</v>
      </c>
      <c r="B729" s="60" t="s">
        <v>2034</v>
      </c>
      <c r="C729" s="57"/>
      <c r="D729" s="57"/>
      <c r="E729" s="69">
        <v>0</v>
      </c>
      <c r="F729" s="57"/>
      <c r="G729" s="57"/>
      <c r="H729" s="34">
        <f t="shared" si="12"/>
        <v>0</v>
      </c>
      <c r="I729" s="103"/>
    </row>
    <row r="730" spans="1:9" x14ac:dyDescent="0.25">
      <c r="A730" s="82" t="s">
        <v>2035</v>
      </c>
      <c r="B730" s="60" t="s">
        <v>2036</v>
      </c>
      <c r="C730" s="57"/>
      <c r="D730" s="57"/>
      <c r="E730" s="69">
        <v>0</v>
      </c>
      <c r="F730" s="57"/>
      <c r="G730" s="57"/>
      <c r="H730" s="34">
        <f t="shared" si="12"/>
        <v>0</v>
      </c>
      <c r="I730" s="103" t="s">
        <v>2037</v>
      </c>
    </row>
    <row r="731" spans="1:9" x14ac:dyDescent="0.25">
      <c r="A731" s="82" t="s">
        <v>2038</v>
      </c>
      <c r="B731" s="60" t="s">
        <v>2039</v>
      </c>
      <c r="C731" s="57"/>
      <c r="D731" s="57"/>
      <c r="E731" s="69">
        <v>0</v>
      </c>
      <c r="F731" s="57"/>
      <c r="G731" s="57"/>
      <c r="H731" s="34">
        <f t="shared" si="12"/>
        <v>0</v>
      </c>
      <c r="I731" s="103"/>
    </row>
    <row r="732" spans="1:9" x14ac:dyDescent="0.25">
      <c r="A732" s="82" t="s">
        <v>2040</v>
      </c>
      <c r="B732" s="60" t="s">
        <v>2041</v>
      </c>
      <c r="C732" s="57"/>
      <c r="D732" s="57"/>
      <c r="E732" s="69">
        <v>0</v>
      </c>
      <c r="F732" s="57"/>
      <c r="G732" s="57"/>
      <c r="H732" s="34">
        <f t="shared" si="12"/>
        <v>0</v>
      </c>
      <c r="I732" s="103" t="s">
        <v>2042</v>
      </c>
    </row>
    <row r="733" spans="1:9" x14ac:dyDescent="0.25">
      <c r="A733" s="82" t="s">
        <v>2043</v>
      </c>
      <c r="B733" s="60" t="s">
        <v>2044</v>
      </c>
      <c r="C733" s="57"/>
      <c r="D733" s="57"/>
      <c r="E733" s="69">
        <v>400</v>
      </c>
      <c r="F733" s="57"/>
      <c r="G733" s="57"/>
      <c r="H733" s="34">
        <f t="shared" si="12"/>
        <v>400</v>
      </c>
      <c r="I733" s="103" t="s">
        <v>2449</v>
      </c>
    </row>
    <row r="734" spans="1:9" x14ac:dyDescent="0.25">
      <c r="A734" s="82" t="s">
        <v>2397</v>
      </c>
      <c r="B734" s="60" t="s">
        <v>2045</v>
      </c>
      <c r="C734" s="57"/>
      <c r="D734" s="57"/>
      <c r="E734" s="69">
        <v>0</v>
      </c>
      <c r="F734" s="57"/>
      <c r="G734" s="57"/>
      <c r="H734" s="34">
        <f t="shared" si="12"/>
        <v>0</v>
      </c>
      <c r="I734" s="103" t="s">
        <v>1926</v>
      </c>
    </row>
    <row r="735" spans="1:9" ht="16.5" thickBot="1" x14ac:dyDescent="0.3">
      <c r="A735" s="83" t="s">
        <v>2398</v>
      </c>
      <c r="B735" s="63" t="s">
        <v>2046</v>
      </c>
      <c r="C735" s="77"/>
      <c r="D735" s="77"/>
      <c r="E735" s="69">
        <v>0</v>
      </c>
      <c r="F735" s="77"/>
      <c r="G735" s="77"/>
      <c r="H735" s="34">
        <f t="shared" si="12"/>
        <v>0</v>
      </c>
      <c r="I735" s="104"/>
    </row>
    <row r="736" spans="1:9" ht="16.5" thickBot="1" x14ac:dyDescent="0.3">
      <c r="A736" s="123" t="s">
        <v>2047</v>
      </c>
      <c r="B736" s="124"/>
      <c r="C736" s="124"/>
      <c r="D736" s="124"/>
      <c r="E736" s="124"/>
      <c r="F736" s="124"/>
      <c r="G736" s="124"/>
      <c r="H736" s="124"/>
      <c r="I736" s="125"/>
    </row>
    <row r="737" spans="1:9" x14ac:dyDescent="0.25">
      <c r="A737" s="81" t="s">
        <v>2048</v>
      </c>
      <c r="B737" s="68" t="s">
        <v>2049</v>
      </c>
      <c r="C737" s="69"/>
      <c r="D737" s="69" t="s">
        <v>596</v>
      </c>
      <c r="E737" s="69">
        <v>5</v>
      </c>
      <c r="F737" s="69"/>
      <c r="G737" s="69"/>
      <c r="H737" s="34">
        <f t="shared" si="12"/>
        <v>5</v>
      </c>
      <c r="I737" s="102" t="s">
        <v>577</v>
      </c>
    </row>
    <row r="738" spans="1:9" x14ac:dyDescent="0.25">
      <c r="A738" s="82" t="s">
        <v>2050</v>
      </c>
      <c r="B738" s="60" t="s">
        <v>2051</v>
      </c>
      <c r="C738" s="57" t="s">
        <v>2364</v>
      </c>
      <c r="D738" s="57" t="s">
        <v>608</v>
      </c>
      <c r="E738" s="69">
        <v>0</v>
      </c>
      <c r="F738" s="57"/>
      <c r="G738" s="57"/>
      <c r="H738" s="34">
        <f t="shared" si="12"/>
        <v>0</v>
      </c>
      <c r="I738" s="103" t="s">
        <v>577</v>
      </c>
    </row>
    <row r="739" spans="1:9" x14ac:dyDescent="0.25">
      <c r="A739" s="82" t="s">
        <v>2052</v>
      </c>
      <c r="B739" s="60" t="s">
        <v>2053</v>
      </c>
      <c r="C739" s="57"/>
      <c r="D739" s="57" t="s">
        <v>646</v>
      </c>
      <c r="E739" s="69">
        <v>0</v>
      </c>
      <c r="F739" s="57"/>
      <c r="G739" s="57"/>
      <c r="H739" s="34">
        <f t="shared" si="12"/>
        <v>0</v>
      </c>
      <c r="I739" s="103"/>
    </row>
    <row r="740" spans="1:9" x14ac:dyDescent="0.25">
      <c r="A740" s="82" t="s">
        <v>2054</v>
      </c>
      <c r="B740" s="60" t="s">
        <v>2055</v>
      </c>
      <c r="C740" s="57"/>
      <c r="D740" s="57" t="s">
        <v>773</v>
      </c>
      <c r="E740" s="69">
        <v>1</v>
      </c>
      <c r="F740" s="57"/>
      <c r="G740" s="57"/>
      <c r="H740" s="34">
        <f t="shared" si="12"/>
        <v>1</v>
      </c>
      <c r="I740" s="103" t="s">
        <v>577</v>
      </c>
    </row>
    <row r="741" spans="1:9" x14ac:dyDescent="0.25">
      <c r="A741" s="82" t="s">
        <v>2056</v>
      </c>
      <c r="B741" s="60" t="s">
        <v>2057</v>
      </c>
      <c r="C741" s="57"/>
      <c r="D741" s="57"/>
      <c r="E741" s="69">
        <v>0</v>
      </c>
      <c r="F741" s="57"/>
      <c r="G741" s="57"/>
      <c r="H741" s="34">
        <f t="shared" si="12"/>
        <v>0</v>
      </c>
      <c r="I741" s="103" t="s">
        <v>577</v>
      </c>
    </row>
    <row r="742" spans="1:9" x14ac:dyDescent="0.25">
      <c r="A742" s="82" t="s">
        <v>2058</v>
      </c>
      <c r="B742" s="60" t="s">
        <v>2059</v>
      </c>
      <c r="C742" s="57"/>
      <c r="D742" s="57"/>
      <c r="E742" s="69">
        <v>0</v>
      </c>
      <c r="F742" s="57"/>
      <c r="G742" s="57"/>
      <c r="H742" s="34">
        <f t="shared" si="12"/>
        <v>0</v>
      </c>
      <c r="I742" s="103" t="s">
        <v>2060</v>
      </c>
    </row>
    <row r="743" spans="1:9" x14ac:dyDescent="0.25">
      <c r="A743" s="82" t="s">
        <v>2061</v>
      </c>
      <c r="B743" s="60" t="s">
        <v>2062</v>
      </c>
      <c r="C743" s="57"/>
      <c r="D743" s="57"/>
      <c r="E743" s="69">
        <v>11</v>
      </c>
      <c r="F743" s="57"/>
      <c r="G743" s="57"/>
      <c r="H743" s="34">
        <f t="shared" si="12"/>
        <v>11</v>
      </c>
      <c r="I743" s="103" t="s">
        <v>577</v>
      </c>
    </row>
    <row r="744" spans="1:9" ht="16.5" thickBot="1" x14ac:dyDescent="0.3">
      <c r="A744" s="83" t="s">
        <v>2063</v>
      </c>
      <c r="B744" s="63" t="s">
        <v>2064</v>
      </c>
      <c r="C744" s="77"/>
      <c r="D744" s="77"/>
      <c r="E744" s="69">
        <v>6</v>
      </c>
      <c r="F744" s="77"/>
      <c r="G744" s="77"/>
      <c r="H744" s="34">
        <f t="shared" si="12"/>
        <v>6</v>
      </c>
      <c r="I744" s="104" t="s">
        <v>577</v>
      </c>
    </row>
    <row r="745" spans="1:9" ht="16.5" thickBot="1" x14ac:dyDescent="0.3">
      <c r="A745" s="123" t="s">
        <v>2065</v>
      </c>
      <c r="B745" s="124"/>
      <c r="C745" s="124"/>
      <c r="D745" s="124"/>
      <c r="E745" s="124"/>
      <c r="F745" s="124"/>
      <c r="G745" s="124"/>
      <c r="H745" s="124"/>
      <c r="I745" s="125"/>
    </row>
    <row r="746" spans="1:9" ht="16.5" thickBot="1" x14ac:dyDescent="0.3">
      <c r="A746" s="84" t="s">
        <v>2066</v>
      </c>
      <c r="B746" s="73" t="s">
        <v>2067</v>
      </c>
      <c r="C746" s="79" t="s">
        <v>2068</v>
      </c>
      <c r="D746" s="79" t="s">
        <v>608</v>
      </c>
      <c r="E746" s="79">
        <v>3</v>
      </c>
      <c r="F746" s="79"/>
      <c r="G746" s="79"/>
      <c r="H746" s="34">
        <f t="shared" si="12"/>
        <v>3</v>
      </c>
      <c r="I746" s="105" t="s">
        <v>577</v>
      </c>
    </row>
    <row r="747" spans="1:9" ht="16.5" thickBot="1" x14ac:dyDescent="0.3">
      <c r="A747" s="123" t="s">
        <v>2069</v>
      </c>
      <c r="B747" s="124"/>
      <c r="C747" s="124"/>
      <c r="D747" s="124"/>
      <c r="E747" s="124"/>
      <c r="F747" s="124"/>
      <c r="G747" s="124"/>
      <c r="H747" s="124"/>
      <c r="I747" s="125"/>
    </row>
    <row r="748" spans="1:9" x14ac:dyDescent="0.25">
      <c r="A748" s="81" t="s">
        <v>2070</v>
      </c>
      <c r="B748" s="68" t="s">
        <v>2071</v>
      </c>
      <c r="C748" s="69" t="s">
        <v>2072</v>
      </c>
      <c r="D748" s="69" t="s">
        <v>596</v>
      </c>
      <c r="E748" s="69">
        <v>250</v>
      </c>
      <c r="F748" s="69"/>
      <c r="G748" s="69"/>
      <c r="H748" s="34">
        <f t="shared" si="12"/>
        <v>250</v>
      </c>
      <c r="I748" s="102" t="s">
        <v>574</v>
      </c>
    </row>
    <row r="749" spans="1:9" x14ac:dyDescent="0.25">
      <c r="A749" s="82" t="s">
        <v>2073</v>
      </c>
      <c r="B749" s="60" t="s">
        <v>2074</v>
      </c>
      <c r="C749" s="57" t="s">
        <v>2075</v>
      </c>
      <c r="D749" s="57" t="s">
        <v>596</v>
      </c>
      <c r="E749" s="69">
        <v>0</v>
      </c>
      <c r="F749" s="57"/>
      <c r="G749" s="57"/>
      <c r="H749" s="34">
        <f t="shared" si="12"/>
        <v>0</v>
      </c>
      <c r="I749" s="103" t="s">
        <v>574</v>
      </c>
    </row>
    <row r="750" spans="1:9" x14ac:dyDescent="0.25">
      <c r="A750" s="82" t="s">
        <v>2076</v>
      </c>
      <c r="B750" s="60" t="s">
        <v>2077</v>
      </c>
      <c r="C750" s="57" t="s">
        <v>2396</v>
      </c>
      <c r="D750" s="57" t="s">
        <v>596</v>
      </c>
      <c r="E750" s="69">
        <v>2000</v>
      </c>
      <c r="F750" s="57"/>
      <c r="G750" s="57"/>
      <c r="H750" s="34">
        <f t="shared" si="12"/>
        <v>2000</v>
      </c>
      <c r="I750" s="103" t="s">
        <v>577</v>
      </c>
    </row>
    <row r="751" spans="1:9" x14ac:dyDescent="0.25">
      <c r="A751" s="82" t="s">
        <v>2078</v>
      </c>
      <c r="B751" s="60" t="s">
        <v>2079</v>
      </c>
      <c r="C751" s="57"/>
      <c r="D751" s="57" t="s">
        <v>596</v>
      </c>
      <c r="E751" s="69">
        <v>10</v>
      </c>
      <c r="F751" s="57"/>
      <c r="G751" s="57"/>
      <c r="H751" s="34">
        <f t="shared" si="12"/>
        <v>10</v>
      </c>
      <c r="I751" s="103" t="s">
        <v>574</v>
      </c>
    </row>
    <row r="752" spans="1:9" x14ac:dyDescent="0.25">
      <c r="A752" s="82" t="s">
        <v>2080</v>
      </c>
      <c r="B752" s="60" t="s">
        <v>2081</v>
      </c>
      <c r="C752" s="57"/>
      <c r="D752" s="57" t="s">
        <v>596</v>
      </c>
      <c r="E752" s="69">
        <v>0</v>
      </c>
      <c r="F752" s="57"/>
      <c r="G752" s="57"/>
      <c r="H752" s="34">
        <f t="shared" si="12"/>
        <v>0</v>
      </c>
      <c r="I752" s="103" t="s">
        <v>574</v>
      </c>
    </row>
    <row r="753" spans="1:9" x14ac:dyDescent="0.25">
      <c r="A753" s="82" t="s">
        <v>2082</v>
      </c>
      <c r="B753" s="60" t="s">
        <v>2083</v>
      </c>
      <c r="C753" s="57"/>
      <c r="D753" s="57" t="s">
        <v>596</v>
      </c>
      <c r="E753" s="69">
        <v>0</v>
      </c>
      <c r="F753" s="57"/>
      <c r="G753" s="57"/>
      <c r="H753" s="34">
        <f t="shared" si="12"/>
        <v>0</v>
      </c>
      <c r="I753" s="103"/>
    </row>
    <row r="754" spans="1:9" x14ac:dyDescent="0.25">
      <c r="A754" s="82" t="s">
        <v>2084</v>
      </c>
      <c r="B754" s="60" t="s">
        <v>2085</v>
      </c>
      <c r="C754" s="57"/>
      <c r="D754" s="57" t="s">
        <v>596</v>
      </c>
      <c r="E754" s="69">
        <v>25</v>
      </c>
      <c r="F754" s="57"/>
      <c r="G754" s="57"/>
      <c r="H754" s="34">
        <f t="shared" si="12"/>
        <v>25</v>
      </c>
      <c r="I754" s="103" t="s">
        <v>574</v>
      </c>
    </row>
    <row r="755" spans="1:9" x14ac:dyDescent="0.25">
      <c r="A755" s="82" t="s">
        <v>2447</v>
      </c>
      <c r="B755" s="60" t="s">
        <v>2448</v>
      </c>
      <c r="C755" s="57"/>
      <c r="D755" s="57"/>
      <c r="E755" s="69">
        <v>5</v>
      </c>
      <c r="F755" s="57"/>
      <c r="G755" s="57"/>
      <c r="H755" s="34">
        <f t="shared" si="12"/>
        <v>5</v>
      </c>
      <c r="I755" s="103" t="s">
        <v>576</v>
      </c>
    </row>
    <row r="756" spans="1:9" x14ac:dyDescent="0.25">
      <c r="A756" s="82" t="s">
        <v>2086</v>
      </c>
      <c r="B756" s="60" t="s">
        <v>2087</v>
      </c>
      <c r="C756" s="57"/>
      <c r="D756" s="57" t="s">
        <v>596</v>
      </c>
      <c r="E756" s="69">
        <v>0</v>
      </c>
      <c r="F756" s="57"/>
      <c r="G756" s="57"/>
      <c r="H756" s="34">
        <f t="shared" si="12"/>
        <v>0</v>
      </c>
      <c r="I756" s="103" t="s">
        <v>574</v>
      </c>
    </row>
    <row r="757" spans="1:9" x14ac:dyDescent="0.25">
      <c r="A757" s="82" t="s">
        <v>2088</v>
      </c>
      <c r="B757" s="60" t="s">
        <v>2089</v>
      </c>
      <c r="C757" s="57"/>
      <c r="D757" s="57" t="s">
        <v>596</v>
      </c>
      <c r="E757" s="69">
        <v>0</v>
      </c>
      <c r="F757" s="57"/>
      <c r="G757" s="57"/>
      <c r="H757" s="34">
        <f t="shared" si="12"/>
        <v>0</v>
      </c>
      <c r="I757" s="103" t="s">
        <v>574</v>
      </c>
    </row>
    <row r="758" spans="1:9" x14ac:dyDescent="0.25">
      <c r="A758" s="82" t="s">
        <v>2090</v>
      </c>
      <c r="B758" s="60" t="s">
        <v>2091</v>
      </c>
      <c r="C758" s="57"/>
      <c r="D758" s="57" t="s">
        <v>596</v>
      </c>
      <c r="E758" s="69">
        <v>0</v>
      </c>
      <c r="F758" s="57"/>
      <c r="G758" s="57"/>
      <c r="H758" s="34">
        <f t="shared" si="12"/>
        <v>0</v>
      </c>
      <c r="I758" s="103" t="s">
        <v>2092</v>
      </c>
    </row>
    <row r="759" spans="1:9" x14ac:dyDescent="0.25">
      <c r="A759" s="82" t="s">
        <v>2093</v>
      </c>
      <c r="B759" s="60" t="s">
        <v>2094</v>
      </c>
      <c r="C759" s="57"/>
      <c r="D759" s="57" t="s">
        <v>596</v>
      </c>
      <c r="E759" s="69">
        <v>10</v>
      </c>
      <c r="F759" s="57"/>
      <c r="G759" s="57"/>
      <c r="H759" s="34">
        <f t="shared" si="12"/>
        <v>10</v>
      </c>
      <c r="I759" s="103" t="s">
        <v>574</v>
      </c>
    </row>
    <row r="760" spans="1:9" ht="16.5" thickBot="1" x14ac:dyDescent="0.3">
      <c r="A760" s="83" t="s">
        <v>2095</v>
      </c>
      <c r="B760" s="63" t="s">
        <v>2096</v>
      </c>
      <c r="C760" s="77"/>
      <c r="D760" s="77" t="s">
        <v>596</v>
      </c>
      <c r="E760" s="69">
        <v>0</v>
      </c>
      <c r="F760" s="77"/>
      <c r="G760" s="77"/>
      <c r="H760" s="34">
        <f t="shared" si="12"/>
        <v>0</v>
      </c>
      <c r="I760" s="104" t="s">
        <v>574</v>
      </c>
    </row>
    <row r="761" spans="1:9" ht="16.5" thickBot="1" x14ac:dyDescent="0.3">
      <c r="A761" s="123" t="s">
        <v>2097</v>
      </c>
      <c r="B761" s="124"/>
      <c r="C761" s="124"/>
      <c r="D761" s="124"/>
      <c r="E761" s="124"/>
      <c r="F761" s="124"/>
      <c r="G761" s="124"/>
      <c r="H761" s="124"/>
      <c r="I761" s="125"/>
    </row>
    <row r="762" spans="1:9" ht="16.5" thickBot="1" x14ac:dyDescent="0.3">
      <c r="A762" s="84" t="s">
        <v>2098</v>
      </c>
      <c r="B762" s="73" t="s">
        <v>2099</v>
      </c>
      <c r="C762" s="79"/>
      <c r="D762" s="79" t="s">
        <v>773</v>
      </c>
      <c r="E762" s="79">
        <v>0</v>
      </c>
      <c r="F762" s="79"/>
      <c r="G762" s="79"/>
      <c r="H762" s="34">
        <f t="shared" si="12"/>
        <v>0</v>
      </c>
      <c r="I762" s="105" t="s">
        <v>574</v>
      </c>
    </row>
    <row r="763" spans="1:9" ht="16.5" thickBot="1" x14ac:dyDescent="0.3">
      <c r="A763" s="123" t="s">
        <v>2100</v>
      </c>
      <c r="B763" s="124"/>
      <c r="C763" s="124"/>
      <c r="D763" s="124"/>
      <c r="E763" s="124"/>
      <c r="F763" s="124"/>
      <c r="G763" s="124"/>
      <c r="H763" s="124"/>
      <c r="I763" s="125"/>
    </row>
    <row r="764" spans="1:9" ht="16.5" thickBot="1" x14ac:dyDescent="0.3">
      <c r="A764" s="84" t="s">
        <v>2098</v>
      </c>
      <c r="B764" s="73" t="s">
        <v>2101</v>
      </c>
      <c r="C764" s="79"/>
      <c r="D764" s="79" t="s">
        <v>608</v>
      </c>
      <c r="E764" s="79">
        <v>0</v>
      </c>
      <c r="F764" s="79"/>
      <c r="G764" s="79"/>
      <c r="H764" s="34">
        <f t="shared" si="12"/>
        <v>0</v>
      </c>
      <c r="I764" s="105" t="s">
        <v>1085</v>
      </c>
    </row>
    <row r="765" spans="1:9" ht="16.5" thickBot="1" x14ac:dyDescent="0.3">
      <c r="A765" s="123" t="s">
        <v>2102</v>
      </c>
      <c r="B765" s="124"/>
      <c r="C765" s="124"/>
      <c r="D765" s="124"/>
      <c r="E765" s="124"/>
      <c r="F765" s="124"/>
      <c r="G765" s="124"/>
      <c r="H765" s="124"/>
      <c r="I765" s="125"/>
    </row>
    <row r="766" spans="1:9" ht="16.5" thickBot="1" x14ac:dyDescent="0.3">
      <c r="A766" s="84" t="s">
        <v>2103</v>
      </c>
      <c r="B766" s="73" t="s">
        <v>2104</v>
      </c>
      <c r="C766" s="79"/>
      <c r="D766" s="79"/>
      <c r="E766" s="79">
        <v>500</v>
      </c>
      <c r="F766" s="79"/>
      <c r="G766" s="79"/>
      <c r="H766" s="34">
        <f t="shared" si="12"/>
        <v>500</v>
      </c>
      <c r="I766" s="105" t="s">
        <v>1085</v>
      </c>
    </row>
    <row r="767" spans="1:9" ht="16.5" thickBot="1" x14ac:dyDescent="0.3">
      <c r="A767" s="123" t="s">
        <v>2105</v>
      </c>
      <c r="B767" s="124"/>
      <c r="C767" s="124"/>
      <c r="D767" s="124"/>
      <c r="E767" s="124"/>
      <c r="F767" s="124"/>
      <c r="G767" s="124"/>
      <c r="H767" s="124"/>
      <c r="I767" s="125"/>
    </row>
    <row r="768" spans="1:9" x14ac:dyDescent="0.25">
      <c r="A768" s="81" t="s">
        <v>2106</v>
      </c>
      <c r="B768" s="68" t="s">
        <v>2107</v>
      </c>
      <c r="C768" s="69"/>
      <c r="D768" s="69" t="s">
        <v>608</v>
      </c>
      <c r="E768" s="69">
        <v>0</v>
      </c>
      <c r="F768" s="69"/>
      <c r="G768" s="69"/>
      <c r="H768" s="34">
        <f t="shared" si="12"/>
        <v>0</v>
      </c>
      <c r="I768" s="102" t="s">
        <v>574</v>
      </c>
    </row>
    <row r="769" spans="1:9" x14ac:dyDescent="0.25">
      <c r="A769" s="82" t="s">
        <v>2108</v>
      </c>
      <c r="B769" s="60" t="s">
        <v>2109</v>
      </c>
      <c r="C769" s="57"/>
      <c r="D769" s="57" t="s">
        <v>608</v>
      </c>
      <c r="E769" s="69">
        <v>1</v>
      </c>
      <c r="F769" s="57"/>
      <c r="G769" s="57"/>
      <c r="H769" s="34">
        <f t="shared" si="12"/>
        <v>1</v>
      </c>
      <c r="I769" s="103" t="s">
        <v>1824</v>
      </c>
    </row>
    <row r="770" spans="1:9" x14ac:dyDescent="0.25">
      <c r="A770" s="83" t="s">
        <v>2110</v>
      </c>
      <c r="B770" s="63" t="s">
        <v>2111</v>
      </c>
      <c r="C770" s="77"/>
      <c r="D770" s="77" t="s">
        <v>608</v>
      </c>
      <c r="E770" s="69">
        <v>100</v>
      </c>
      <c r="F770" s="77"/>
      <c r="G770" s="77"/>
      <c r="H770" s="34">
        <f t="shared" si="12"/>
        <v>100</v>
      </c>
      <c r="I770" s="104" t="s">
        <v>1359</v>
      </c>
    </row>
    <row r="771" spans="1:9" ht="16.5" thickBot="1" x14ac:dyDescent="0.3">
      <c r="A771" s="83" t="s">
        <v>2110</v>
      </c>
      <c r="B771" s="63" t="s">
        <v>2111</v>
      </c>
      <c r="C771" s="77"/>
      <c r="D771" s="77" t="s">
        <v>608</v>
      </c>
      <c r="E771" s="69">
        <v>75</v>
      </c>
      <c r="F771" s="77"/>
      <c r="G771" s="77"/>
      <c r="H771" s="34">
        <f t="shared" si="12"/>
        <v>75</v>
      </c>
      <c r="I771" s="104" t="s">
        <v>574</v>
      </c>
    </row>
    <row r="772" spans="1:9" ht="16.5" thickBot="1" x14ac:dyDescent="0.3">
      <c r="A772" s="123" t="s">
        <v>2112</v>
      </c>
      <c r="B772" s="124"/>
      <c r="C772" s="124"/>
      <c r="D772" s="124"/>
      <c r="E772" s="124"/>
      <c r="F772" s="124"/>
      <c r="G772" s="124"/>
      <c r="H772" s="124"/>
      <c r="I772" s="125"/>
    </row>
    <row r="773" spans="1:9" ht="16.5" thickBot="1" x14ac:dyDescent="0.3">
      <c r="A773" s="84" t="s">
        <v>2113</v>
      </c>
      <c r="B773" s="73" t="s">
        <v>2114</v>
      </c>
      <c r="C773" s="79"/>
      <c r="D773" s="79" t="s">
        <v>646</v>
      </c>
      <c r="E773" s="79">
        <v>150</v>
      </c>
      <c r="F773" s="79"/>
      <c r="G773" s="79"/>
      <c r="H773" s="34">
        <f t="shared" si="12"/>
        <v>150</v>
      </c>
      <c r="I773" s="105" t="s">
        <v>574</v>
      </c>
    </row>
    <row r="774" spans="1:9" ht="16.5" thickBot="1" x14ac:dyDescent="0.3">
      <c r="A774" s="123" t="s">
        <v>2115</v>
      </c>
      <c r="B774" s="124"/>
      <c r="C774" s="124"/>
      <c r="D774" s="124"/>
      <c r="E774" s="124"/>
      <c r="F774" s="124"/>
      <c r="G774" s="124"/>
      <c r="H774" s="124"/>
      <c r="I774" s="125"/>
    </row>
    <row r="775" spans="1:9" ht="16.5" thickBot="1" x14ac:dyDescent="0.3">
      <c r="A775" s="84" t="s">
        <v>2116</v>
      </c>
      <c r="B775" s="73" t="s">
        <v>2117</v>
      </c>
      <c r="C775" s="79"/>
      <c r="D775" s="79" t="s">
        <v>596</v>
      </c>
      <c r="E775" s="79">
        <v>250</v>
      </c>
      <c r="F775" s="79"/>
      <c r="G775" s="79"/>
      <c r="H775" s="34">
        <f t="shared" si="12"/>
        <v>250</v>
      </c>
      <c r="I775" s="105" t="s">
        <v>574</v>
      </c>
    </row>
    <row r="776" spans="1:9" ht="16.5" thickBot="1" x14ac:dyDescent="0.3">
      <c r="A776" s="123" t="s">
        <v>2118</v>
      </c>
      <c r="B776" s="124"/>
      <c r="C776" s="124"/>
      <c r="D776" s="124"/>
      <c r="E776" s="124"/>
      <c r="F776" s="124"/>
      <c r="G776" s="124"/>
      <c r="H776" s="124"/>
      <c r="I776" s="125"/>
    </row>
    <row r="777" spans="1:9" ht="16.5" thickBot="1" x14ac:dyDescent="0.3">
      <c r="A777" s="84" t="s">
        <v>2119</v>
      </c>
      <c r="B777" s="73" t="s">
        <v>2120</v>
      </c>
      <c r="C777" s="79"/>
      <c r="D777" s="79" t="s">
        <v>608</v>
      </c>
      <c r="E777" s="79">
        <v>0</v>
      </c>
      <c r="F777" s="79"/>
      <c r="G777" s="79"/>
      <c r="H777" s="34">
        <f t="shared" si="12"/>
        <v>0</v>
      </c>
      <c r="I777" s="105" t="s">
        <v>577</v>
      </c>
    </row>
    <row r="778" spans="1:9" ht="16.5" thickBot="1" x14ac:dyDescent="0.3">
      <c r="A778" s="123" t="s">
        <v>2121</v>
      </c>
      <c r="B778" s="124"/>
      <c r="C778" s="124"/>
      <c r="D778" s="124"/>
      <c r="E778" s="124"/>
      <c r="F778" s="124"/>
      <c r="G778" s="124"/>
      <c r="H778" s="124"/>
      <c r="I778" s="125"/>
    </row>
    <row r="779" spans="1:9" x14ac:dyDescent="0.25">
      <c r="A779" s="81" t="s">
        <v>2122</v>
      </c>
      <c r="B779" s="68" t="s">
        <v>2123</v>
      </c>
      <c r="C779" s="69"/>
      <c r="D779" s="69"/>
      <c r="E779" s="69">
        <v>0</v>
      </c>
      <c r="F779" s="69">
        <v>0</v>
      </c>
      <c r="G779" s="69"/>
      <c r="H779" s="34">
        <f t="shared" si="12"/>
        <v>0</v>
      </c>
      <c r="I779" s="102" t="s">
        <v>1824</v>
      </c>
    </row>
    <row r="780" spans="1:9" x14ac:dyDescent="0.25">
      <c r="A780" s="82" t="s">
        <v>2124</v>
      </c>
      <c r="B780" s="60" t="s">
        <v>2125</v>
      </c>
      <c r="C780" s="57"/>
      <c r="D780" s="57" t="s">
        <v>596</v>
      </c>
      <c r="E780" s="57">
        <v>0</v>
      </c>
      <c r="F780" s="57">
        <v>0</v>
      </c>
      <c r="G780" s="57"/>
      <c r="H780" s="34">
        <f t="shared" si="12"/>
        <v>0</v>
      </c>
      <c r="I780" s="103" t="s">
        <v>574</v>
      </c>
    </row>
    <row r="781" spans="1:9" x14ac:dyDescent="0.25">
      <c r="A781" s="82" t="s">
        <v>2126</v>
      </c>
      <c r="B781" s="60" t="s">
        <v>2127</v>
      </c>
      <c r="C781" s="57"/>
      <c r="D781" s="57"/>
      <c r="E781" s="57">
        <v>0</v>
      </c>
      <c r="F781" s="57">
        <v>0</v>
      </c>
      <c r="G781" s="57"/>
      <c r="H781" s="34">
        <f t="shared" si="12"/>
        <v>0</v>
      </c>
      <c r="I781" s="103" t="s">
        <v>1824</v>
      </c>
    </row>
    <row r="782" spans="1:9" x14ac:dyDescent="0.25">
      <c r="A782" s="82" t="s">
        <v>2128</v>
      </c>
      <c r="B782" s="60" t="s">
        <v>2129</v>
      </c>
      <c r="C782" s="57"/>
      <c r="D782" s="57"/>
      <c r="E782" s="57">
        <v>0</v>
      </c>
      <c r="F782" s="57">
        <v>0</v>
      </c>
      <c r="G782" s="57"/>
      <c r="H782" s="34">
        <f t="shared" si="12"/>
        <v>0</v>
      </c>
      <c r="I782" s="103" t="s">
        <v>1824</v>
      </c>
    </row>
    <row r="783" spans="1:9" x14ac:dyDescent="0.25">
      <c r="A783" s="82" t="s">
        <v>2130</v>
      </c>
      <c r="B783" s="60" t="s">
        <v>2131</v>
      </c>
      <c r="C783" s="57"/>
      <c r="D783" s="57"/>
      <c r="E783" s="57">
        <v>0</v>
      </c>
      <c r="F783" s="57">
        <v>0</v>
      </c>
      <c r="G783" s="57"/>
      <c r="H783" s="34">
        <f t="shared" si="12"/>
        <v>0</v>
      </c>
      <c r="I783" s="103" t="s">
        <v>1824</v>
      </c>
    </row>
    <row r="784" spans="1:9" x14ac:dyDescent="0.25">
      <c r="A784" s="82" t="s">
        <v>2132</v>
      </c>
      <c r="B784" s="60" t="s">
        <v>2133</v>
      </c>
      <c r="C784" s="57"/>
      <c r="D784" s="57"/>
      <c r="E784" s="57">
        <v>0</v>
      </c>
      <c r="F784" s="57">
        <v>0</v>
      </c>
      <c r="G784" s="57"/>
      <c r="H784" s="34">
        <f t="shared" si="12"/>
        <v>0</v>
      </c>
      <c r="I784" s="103" t="s">
        <v>1824</v>
      </c>
    </row>
    <row r="785" spans="1:9" x14ac:dyDescent="0.25">
      <c r="A785" s="82" t="s">
        <v>2134</v>
      </c>
      <c r="B785" s="60" t="s">
        <v>2135</v>
      </c>
      <c r="C785" s="57"/>
      <c r="D785" s="57"/>
      <c r="E785" s="57">
        <v>0</v>
      </c>
      <c r="F785" s="57">
        <v>0</v>
      </c>
      <c r="G785" s="57"/>
      <c r="H785" s="34">
        <f t="shared" si="12"/>
        <v>0</v>
      </c>
      <c r="I785" s="103" t="s">
        <v>1824</v>
      </c>
    </row>
    <row r="786" spans="1:9" x14ac:dyDescent="0.25">
      <c r="A786" s="82" t="s">
        <v>2136</v>
      </c>
      <c r="B786" s="60" t="s">
        <v>2137</v>
      </c>
      <c r="C786" s="57"/>
      <c r="D786" s="57"/>
      <c r="E786" s="57">
        <v>0</v>
      </c>
      <c r="F786" s="57">
        <v>0</v>
      </c>
      <c r="G786" s="57"/>
      <c r="H786" s="34">
        <f t="shared" ref="H786:H789" si="13">+(E786-F786)+G786</f>
        <v>0</v>
      </c>
      <c r="I786" s="103" t="s">
        <v>1824</v>
      </c>
    </row>
    <row r="787" spans="1:9" x14ac:dyDescent="0.25">
      <c r="A787" s="82" t="s">
        <v>2138</v>
      </c>
      <c r="B787" s="60" t="s">
        <v>2139</v>
      </c>
      <c r="C787" s="57"/>
      <c r="D787" s="57"/>
      <c r="E787" s="57">
        <v>0</v>
      </c>
      <c r="F787" s="57">
        <v>0</v>
      </c>
      <c r="G787" s="57"/>
      <c r="H787" s="34">
        <f t="shared" si="13"/>
        <v>0</v>
      </c>
      <c r="I787" s="103" t="s">
        <v>1824</v>
      </c>
    </row>
    <row r="788" spans="1:9" x14ac:dyDescent="0.25">
      <c r="A788" s="82" t="s">
        <v>2140</v>
      </c>
      <c r="B788" s="60" t="s">
        <v>2141</v>
      </c>
      <c r="C788" s="57"/>
      <c r="D788" s="57"/>
      <c r="E788" s="57">
        <v>0</v>
      </c>
      <c r="F788" s="57">
        <v>0</v>
      </c>
      <c r="G788" s="57"/>
      <c r="H788" s="34">
        <f t="shared" si="13"/>
        <v>0</v>
      </c>
      <c r="I788" s="103" t="s">
        <v>1824</v>
      </c>
    </row>
    <row r="789" spans="1:9" ht="16.5" thickBot="1" x14ac:dyDescent="0.3">
      <c r="A789" s="85" t="s">
        <v>2142</v>
      </c>
      <c r="B789" s="61" t="s">
        <v>2143</v>
      </c>
      <c r="C789" s="58"/>
      <c r="D789" s="58" t="s">
        <v>646</v>
      </c>
      <c r="E789" s="58">
        <v>100</v>
      </c>
      <c r="F789" s="58">
        <v>0</v>
      </c>
      <c r="G789" s="58"/>
      <c r="H789" s="34">
        <f t="shared" si="13"/>
        <v>100</v>
      </c>
      <c r="I789" s="106" t="s">
        <v>574</v>
      </c>
    </row>
    <row r="790" spans="1:9" x14ac:dyDescent="0.25">
      <c r="H790" s="101"/>
    </row>
    <row r="791" spans="1:9" x14ac:dyDescent="0.25">
      <c r="H791" s="101"/>
    </row>
    <row r="792" spans="1:9" x14ac:dyDescent="0.25">
      <c r="H792" s="101"/>
    </row>
    <row r="793" spans="1:9" x14ac:dyDescent="0.25">
      <c r="H793" s="101"/>
    </row>
    <row r="794" spans="1:9" x14ac:dyDescent="0.25">
      <c r="H794" s="101"/>
    </row>
    <row r="795" spans="1:9" x14ac:dyDescent="0.25">
      <c r="H795" s="101"/>
    </row>
    <row r="796" spans="1:9" x14ac:dyDescent="0.25">
      <c r="H796" s="101"/>
    </row>
    <row r="797" spans="1:9" x14ac:dyDescent="0.25">
      <c r="H797" s="101"/>
    </row>
    <row r="798" spans="1:9" x14ac:dyDescent="0.25">
      <c r="H798" s="101"/>
    </row>
    <row r="799" spans="1:9" x14ac:dyDescent="0.25">
      <c r="H799" s="101"/>
    </row>
    <row r="800" spans="1:9" x14ac:dyDescent="0.25">
      <c r="H800" s="101"/>
    </row>
    <row r="801" spans="8:8" x14ac:dyDescent="0.25">
      <c r="H801" s="101"/>
    </row>
    <row r="802" spans="8:8" x14ac:dyDescent="0.25">
      <c r="H802" s="101"/>
    </row>
    <row r="803" spans="8:8" x14ac:dyDescent="0.25">
      <c r="H803" s="101"/>
    </row>
    <row r="804" spans="8:8" x14ac:dyDescent="0.25">
      <c r="H804" s="101"/>
    </row>
    <row r="805" spans="8:8" x14ac:dyDescent="0.25">
      <c r="H805" s="101"/>
    </row>
    <row r="806" spans="8:8" x14ac:dyDescent="0.25">
      <c r="H806" s="101"/>
    </row>
    <row r="807" spans="8:8" x14ac:dyDescent="0.25">
      <c r="H807" s="101"/>
    </row>
    <row r="808" spans="8:8" x14ac:dyDescent="0.25">
      <c r="H808" s="101"/>
    </row>
    <row r="809" spans="8:8" x14ac:dyDescent="0.25">
      <c r="H809" s="101"/>
    </row>
    <row r="810" spans="8:8" x14ac:dyDescent="0.25">
      <c r="H810" s="101"/>
    </row>
    <row r="811" spans="8:8" x14ac:dyDescent="0.25">
      <c r="H811" s="101"/>
    </row>
    <row r="812" spans="8:8" x14ac:dyDescent="0.25">
      <c r="H812" s="101"/>
    </row>
    <row r="813" spans="8:8" x14ac:dyDescent="0.25">
      <c r="H813" s="101"/>
    </row>
    <row r="814" spans="8:8" x14ac:dyDescent="0.25">
      <c r="H814" s="101"/>
    </row>
    <row r="815" spans="8:8" x14ac:dyDescent="0.25">
      <c r="H815" s="101"/>
    </row>
    <row r="816" spans="8:8" x14ac:dyDescent="0.25">
      <c r="H816" s="101"/>
    </row>
    <row r="817" spans="8:8" x14ac:dyDescent="0.25">
      <c r="H817" s="101"/>
    </row>
    <row r="818" spans="8:8" x14ac:dyDescent="0.25">
      <c r="H818" s="101"/>
    </row>
    <row r="819" spans="8:8" x14ac:dyDescent="0.25">
      <c r="H819" s="101"/>
    </row>
    <row r="820" spans="8:8" x14ac:dyDescent="0.25">
      <c r="H820" s="101"/>
    </row>
    <row r="821" spans="8:8" x14ac:dyDescent="0.25">
      <c r="H821" s="101"/>
    </row>
    <row r="822" spans="8:8" x14ac:dyDescent="0.25">
      <c r="H822" s="101"/>
    </row>
    <row r="823" spans="8:8" x14ac:dyDescent="0.25">
      <c r="H823" s="101"/>
    </row>
    <row r="824" spans="8:8" x14ac:dyDescent="0.25">
      <c r="H824" s="101"/>
    </row>
    <row r="825" spans="8:8" x14ac:dyDescent="0.25">
      <c r="H825" s="101"/>
    </row>
    <row r="826" spans="8:8" x14ac:dyDescent="0.25">
      <c r="H826" s="101"/>
    </row>
    <row r="827" spans="8:8" x14ac:dyDescent="0.25">
      <c r="H827" s="101"/>
    </row>
    <row r="828" spans="8:8" x14ac:dyDescent="0.25">
      <c r="H828" s="101"/>
    </row>
    <row r="829" spans="8:8" x14ac:dyDescent="0.25">
      <c r="H829" s="101"/>
    </row>
    <row r="830" spans="8:8" x14ac:dyDescent="0.25">
      <c r="H830" s="101"/>
    </row>
    <row r="831" spans="8:8" x14ac:dyDescent="0.25">
      <c r="H831" s="101"/>
    </row>
    <row r="832" spans="8:8" x14ac:dyDescent="0.25">
      <c r="H832" s="101"/>
    </row>
    <row r="833" spans="8:8" x14ac:dyDescent="0.25">
      <c r="H833" s="101"/>
    </row>
    <row r="834" spans="8:8" x14ac:dyDescent="0.25">
      <c r="H834" s="101"/>
    </row>
    <row r="835" spans="8:8" x14ac:dyDescent="0.25">
      <c r="H835" s="101"/>
    </row>
    <row r="836" spans="8:8" x14ac:dyDescent="0.25">
      <c r="H836" s="101"/>
    </row>
    <row r="837" spans="8:8" x14ac:dyDescent="0.25">
      <c r="H837" s="101"/>
    </row>
    <row r="838" spans="8:8" x14ac:dyDescent="0.25">
      <c r="H838" s="101"/>
    </row>
    <row r="839" spans="8:8" x14ac:dyDescent="0.25">
      <c r="H839" s="101"/>
    </row>
    <row r="840" spans="8:8" x14ac:dyDescent="0.25">
      <c r="H840" s="101"/>
    </row>
    <row r="841" spans="8:8" x14ac:dyDescent="0.25">
      <c r="H841" s="101"/>
    </row>
    <row r="842" spans="8:8" x14ac:dyDescent="0.25">
      <c r="H842" s="101"/>
    </row>
    <row r="843" spans="8:8" x14ac:dyDescent="0.25">
      <c r="H843" s="101"/>
    </row>
    <row r="844" spans="8:8" x14ac:dyDescent="0.25">
      <c r="H844" s="101"/>
    </row>
    <row r="845" spans="8:8" x14ac:dyDescent="0.25">
      <c r="H845" s="101"/>
    </row>
    <row r="846" spans="8:8" x14ac:dyDescent="0.25">
      <c r="H846" s="101"/>
    </row>
    <row r="847" spans="8:8" x14ac:dyDescent="0.25">
      <c r="H847" s="101"/>
    </row>
    <row r="848" spans="8:8" x14ac:dyDescent="0.25">
      <c r="H848" s="101"/>
    </row>
    <row r="849" spans="8:8" x14ac:dyDescent="0.25">
      <c r="H849" s="101"/>
    </row>
    <row r="850" spans="8:8" x14ac:dyDescent="0.25">
      <c r="H850" s="101"/>
    </row>
    <row r="851" spans="8:8" x14ac:dyDescent="0.25">
      <c r="H851" s="101"/>
    </row>
    <row r="852" spans="8:8" x14ac:dyDescent="0.25">
      <c r="H852" s="101"/>
    </row>
    <row r="853" spans="8:8" x14ac:dyDescent="0.25">
      <c r="H853" s="101"/>
    </row>
    <row r="854" spans="8:8" x14ac:dyDescent="0.25">
      <c r="H854" s="101"/>
    </row>
    <row r="855" spans="8:8" x14ac:dyDescent="0.25">
      <c r="H855" s="101"/>
    </row>
    <row r="856" spans="8:8" x14ac:dyDescent="0.25">
      <c r="H856" s="101"/>
    </row>
    <row r="857" spans="8:8" x14ac:dyDescent="0.25">
      <c r="H857" s="101"/>
    </row>
    <row r="858" spans="8:8" x14ac:dyDescent="0.25">
      <c r="H858" s="101"/>
    </row>
    <row r="859" spans="8:8" x14ac:dyDescent="0.25">
      <c r="H859" s="101"/>
    </row>
    <row r="860" spans="8:8" x14ac:dyDescent="0.25">
      <c r="H860" s="101"/>
    </row>
    <row r="861" spans="8:8" x14ac:dyDescent="0.25">
      <c r="H861" s="101"/>
    </row>
    <row r="862" spans="8:8" x14ac:dyDescent="0.25">
      <c r="H862" s="101"/>
    </row>
    <row r="863" spans="8:8" x14ac:dyDescent="0.25">
      <c r="H863" s="101"/>
    </row>
    <row r="864" spans="8:8" x14ac:dyDescent="0.25">
      <c r="H864" s="101"/>
    </row>
    <row r="865" spans="8:8" x14ac:dyDescent="0.25">
      <c r="H865" s="101"/>
    </row>
    <row r="866" spans="8:8" x14ac:dyDescent="0.25">
      <c r="H866" s="101"/>
    </row>
    <row r="867" spans="8:8" x14ac:dyDescent="0.25">
      <c r="H867" s="101"/>
    </row>
    <row r="868" spans="8:8" x14ac:dyDescent="0.25">
      <c r="H868" s="101"/>
    </row>
    <row r="869" spans="8:8" x14ac:dyDescent="0.25">
      <c r="H869" s="101"/>
    </row>
    <row r="870" spans="8:8" x14ac:dyDescent="0.25">
      <c r="H870" s="101"/>
    </row>
    <row r="871" spans="8:8" x14ac:dyDescent="0.25">
      <c r="H871" s="101"/>
    </row>
    <row r="872" spans="8:8" x14ac:dyDescent="0.25">
      <c r="H872" s="101"/>
    </row>
    <row r="873" spans="8:8" x14ac:dyDescent="0.25">
      <c r="H873" s="101"/>
    </row>
    <row r="874" spans="8:8" x14ac:dyDescent="0.25">
      <c r="H874" s="101"/>
    </row>
    <row r="875" spans="8:8" x14ac:dyDescent="0.25">
      <c r="H875" s="101"/>
    </row>
    <row r="876" spans="8:8" x14ac:dyDescent="0.25">
      <c r="H876" s="101"/>
    </row>
    <row r="877" spans="8:8" x14ac:dyDescent="0.25">
      <c r="H877" s="101"/>
    </row>
    <row r="878" spans="8:8" x14ac:dyDescent="0.25">
      <c r="H878" s="101"/>
    </row>
    <row r="879" spans="8:8" x14ac:dyDescent="0.25">
      <c r="H879" s="101"/>
    </row>
    <row r="880" spans="8:8" x14ac:dyDescent="0.25">
      <c r="H880" s="101"/>
    </row>
    <row r="881" spans="8:8" x14ac:dyDescent="0.25">
      <c r="H881" s="101"/>
    </row>
    <row r="882" spans="8:8" x14ac:dyDescent="0.25">
      <c r="H882" s="101"/>
    </row>
    <row r="883" spans="8:8" x14ac:dyDescent="0.25">
      <c r="H883" s="101"/>
    </row>
    <row r="884" spans="8:8" x14ac:dyDescent="0.25">
      <c r="H884" s="101"/>
    </row>
    <row r="885" spans="8:8" x14ac:dyDescent="0.25">
      <c r="H885" s="101"/>
    </row>
    <row r="886" spans="8:8" x14ac:dyDescent="0.25">
      <c r="H886" s="101"/>
    </row>
    <row r="887" spans="8:8" x14ac:dyDescent="0.25">
      <c r="H887" s="101"/>
    </row>
    <row r="888" spans="8:8" x14ac:dyDescent="0.25">
      <c r="H888" s="101"/>
    </row>
    <row r="889" spans="8:8" x14ac:dyDescent="0.25">
      <c r="H889" s="101"/>
    </row>
    <row r="890" spans="8:8" x14ac:dyDescent="0.25">
      <c r="H890" s="101"/>
    </row>
    <row r="891" spans="8:8" x14ac:dyDescent="0.25">
      <c r="H891" s="101"/>
    </row>
    <row r="892" spans="8:8" x14ac:dyDescent="0.25">
      <c r="H892" s="101"/>
    </row>
    <row r="893" spans="8:8" x14ac:dyDescent="0.25">
      <c r="H893" s="101"/>
    </row>
    <row r="894" spans="8:8" x14ac:dyDescent="0.25">
      <c r="H894" s="101"/>
    </row>
    <row r="895" spans="8:8" x14ac:dyDescent="0.25">
      <c r="H895" s="101"/>
    </row>
    <row r="896" spans="8:8" x14ac:dyDescent="0.25">
      <c r="H896" s="101"/>
    </row>
    <row r="897" spans="8:8" x14ac:dyDescent="0.25">
      <c r="H897" s="101"/>
    </row>
    <row r="898" spans="8:8" x14ac:dyDescent="0.25">
      <c r="H898" s="101"/>
    </row>
    <row r="899" spans="8:8" x14ac:dyDescent="0.25">
      <c r="H899" s="101"/>
    </row>
    <row r="900" spans="8:8" x14ac:dyDescent="0.25">
      <c r="H900" s="101"/>
    </row>
    <row r="901" spans="8:8" x14ac:dyDescent="0.25">
      <c r="H901" s="101"/>
    </row>
    <row r="902" spans="8:8" x14ac:dyDescent="0.25">
      <c r="H902" s="101"/>
    </row>
    <row r="903" spans="8:8" x14ac:dyDescent="0.25">
      <c r="H903" s="101"/>
    </row>
    <row r="904" spans="8:8" x14ac:dyDescent="0.25">
      <c r="H904" s="101"/>
    </row>
    <row r="905" spans="8:8" x14ac:dyDescent="0.25">
      <c r="H905" s="101"/>
    </row>
    <row r="906" spans="8:8" x14ac:dyDescent="0.25">
      <c r="H906" s="101"/>
    </row>
    <row r="907" spans="8:8" x14ac:dyDescent="0.25">
      <c r="H907" s="101"/>
    </row>
    <row r="908" spans="8:8" x14ac:dyDescent="0.25">
      <c r="H908" s="101"/>
    </row>
    <row r="909" spans="8:8" x14ac:dyDescent="0.25">
      <c r="H909" s="101"/>
    </row>
    <row r="910" spans="8:8" x14ac:dyDescent="0.25">
      <c r="H910" s="101"/>
    </row>
    <row r="911" spans="8:8" x14ac:dyDescent="0.25">
      <c r="H911" s="101"/>
    </row>
    <row r="912" spans="8:8" x14ac:dyDescent="0.25">
      <c r="H912" s="101"/>
    </row>
    <row r="913" spans="8:8" x14ac:dyDescent="0.25">
      <c r="H913" s="101"/>
    </row>
    <row r="914" spans="8:8" x14ac:dyDescent="0.25">
      <c r="H914" s="101"/>
    </row>
    <row r="915" spans="8:8" x14ac:dyDescent="0.25">
      <c r="H915" s="101"/>
    </row>
    <row r="916" spans="8:8" x14ac:dyDescent="0.25">
      <c r="H916" s="101"/>
    </row>
    <row r="917" spans="8:8" x14ac:dyDescent="0.25">
      <c r="H917" s="101"/>
    </row>
    <row r="918" spans="8:8" x14ac:dyDescent="0.25">
      <c r="H918" s="101"/>
    </row>
    <row r="919" spans="8:8" x14ac:dyDescent="0.25">
      <c r="H919" s="101"/>
    </row>
    <row r="920" spans="8:8" x14ac:dyDescent="0.25">
      <c r="H920" s="101"/>
    </row>
    <row r="921" spans="8:8" x14ac:dyDescent="0.25">
      <c r="H921" s="101"/>
    </row>
    <row r="922" spans="8:8" x14ac:dyDescent="0.25">
      <c r="H922" s="101"/>
    </row>
    <row r="923" spans="8:8" x14ac:dyDescent="0.25">
      <c r="H923" s="101"/>
    </row>
    <row r="924" spans="8:8" x14ac:dyDescent="0.25">
      <c r="H924" s="101"/>
    </row>
    <row r="925" spans="8:8" x14ac:dyDescent="0.25">
      <c r="H925" s="101"/>
    </row>
    <row r="926" spans="8:8" x14ac:dyDescent="0.25">
      <c r="H926" s="101"/>
    </row>
    <row r="927" spans="8:8" x14ac:dyDescent="0.25">
      <c r="H927" s="101"/>
    </row>
    <row r="928" spans="8:8" x14ac:dyDescent="0.25">
      <c r="H928" s="101"/>
    </row>
    <row r="929" spans="8:8" x14ac:dyDescent="0.25">
      <c r="H929" s="101"/>
    </row>
    <row r="930" spans="8:8" x14ac:dyDescent="0.25">
      <c r="H930" s="101"/>
    </row>
    <row r="931" spans="8:8" x14ac:dyDescent="0.25">
      <c r="H931" s="101"/>
    </row>
    <row r="932" spans="8:8" x14ac:dyDescent="0.25">
      <c r="H932" s="101"/>
    </row>
    <row r="933" spans="8:8" x14ac:dyDescent="0.25">
      <c r="H933" s="101"/>
    </row>
    <row r="934" spans="8:8" x14ac:dyDescent="0.25">
      <c r="H934" s="101"/>
    </row>
    <row r="935" spans="8:8" x14ac:dyDescent="0.25">
      <c r="H935" s="101"/>
    </row>
    <row r="936" spans="8:8" x14ac:dyDescent="0.25">
      <c r="H936" s="101"/>
    </row>
    <row r="937" spans="8:8" x14ac:dyDescent="0.25">
      <c r="H937" s="101"/>
    </row>
    <row r="938" spans="8:8" x14ac:dyDescent="0.25">
      <c r="H938" s="101"/>
    </row>
    <row r="939" spans="8:8" x14ac:dyDescent="0.25">
      <c r="H939" s="101"/>
    </row>
    <row r="940" spans="8:8" x14ac:dyDescent="0.25">
      <c r="H940" s="101"/>
    </row>
    <row r="941" spans="8:8" x14ac:dyDescent="0.25">
      <c r="H941" s="101"/>
    </row>
    <row r="942" spans="8:8" x14ac:dyDescent="0.25">
      <c r="H942" s="101"/>
    </row>
    <row r="943" spans="8:8" x14ac:dyDescent="0.25">
      <c r="H943" s="101"/>
    </row>
    <row r="944" spans="8:8" x14ac:dyDescent="0.25">
      <c r="H944" s="101"/>
    </row>
    <row r="945" spans="8:8" x14ac:dyDescent="0.25">
      <c r="H945" s="101"/>
    </row>
    <row r="946" spans="8:8" x14ac:dyDescent="0.25">
      <c r="H946" s="101"/>
    </row>
    <row r="947" spans="8:8" x14ac:dyDescent="0.25">
      <c r="H947" s="101"/>
    </row>
    <row r="948" spans="8:8" x14ac:dyDescent="0.25">
      <c r="H948" s="101"/>
    </row>
    <row r="949" spans="8:8" x14ac:dyDescent="0.25">
      <c r="H949" s="101"/>
    </row>
    <row r="950" spans="8:8" x14ac:dyDescent="0.25">
      <c r="H950" s="101"/>
    </row>
    <row r="951" spans="8:8" x14ac:dyDescent="0.25">
      <c r="H951" s="101"/>
    </row>
    <row r="952" spans="8:8" x14ac:dyDescent="0.25">
      <c r="H952" s="101"/>
    </row>
    <row r="953" spans="8:8" x14ac:dyDescent="0.25">
      <c r="H953" s="101"/>
    </row>
    <row r="954" spans="8:8" x14ac:dyDescent="0.25">
      <c r="H954" s="101"/>
    </row>
    <row r="955" spans="8:8" x14ac:dyDescent="0.25">
      <c r="H955" s="101"/>
    </row>
    <row r="956" spans="8:8" x14ac:dyDescent="0.25">
      <c r="H956" s="101"/>
    </row>
    <row r="957" spans="8:8" x14ac:dyDescent="0.25">
      <c r="H957" s="101"/>
    </row>
    <row r="958" spans="8:8" x14ac:dyDescent="0.25">
      <c r="H958" s="101"/>
    </row>
    <row r="959" spans="8:8" x14ac:dyDescent="0.25">
      <c r="H959" s="101"/>
    </row>
    <row r="960" spans="8:8" x14ac:dyDescent="0.25">
      <c r="H960" s="101"/>
    </row>
    <row r="961" spans="8:8" x14ac:dyDescent="0.25">
      <c r="H961" s="101"/>
    </row>
    <row r="962" spans="8:8" x14ac:dyDescent="0.25">
      <c r="H962" s="101"/>
    </row>
    <row r="963" spans="8:8" x14ac:dyDescent="0.25">
      <c r="H963" s="101"/>
    </row>
    <row r="964" spans="8:8" x14ac:dyDescent="0.25">
      <c r="H964" s="101"/>
    </row>
    <row r="965" spans="8:8" x14ac:dyDescent="0.25">
      <c r="H965" s="101"/>
    </row>
    <row r="966" spans="8:8" x14ac:dyDescent="0.25">
      <c r="H966" s="101"/>
    </row>
    <row r="967" spans="8:8" x14ac:dyDescent="0.25">
      <c r="H967" s="101"/>
    </row>
    <row r="968" spans="8:8" x14ac:dyDescent="0.25">
      <c r="H968" s="101"/>
    </row>
    <row r="969" spans="8:8" x14ac:dyDescent="0.25">
      <c r="H969" s="101"/>
    </row>
    <row r="970" spans="8:8" x14ac:dyDescent="0.25">
      <c r="H970" s="101"/>
    </row>
    <row r="971" spans="8:8" x14ac:dyDescent="0.25">
      <c r="H971" s="101"/>
    </row>
    <row r="972" spans="8:8" x14ac:dyDescent="0.25">
      <c r="H972" s="101"/>
    </row>
    <row r="973" spans="8:8" x14ac:dyDescent="0.25">
      <c r="H973" s="101"/>
    </row>
    <row r="974" spans="8:8" x14ac:dyDescent="0.25">
      <c r="H974" s="101"/>
    </row>
    <row r="975" spans="8:8" x14ac:dyDescent="0.25">
      <c r="H975" s="101"/>
    </row>
    <row r="976" spans="8:8" x14ac:dyDescent="0.25">
      <c r="H976" s="101"/>
    </row>
    <row r="977" spans="8:8" x14ac:dyDescent="0.25">
      <c r="H977" s="101"/>
    </row>
    <row r="978" spans="8:8" x14ac:dyDescent="0.25">
      <c r="H978" s="101"/>
    </row>
    <row r="979" spans="8:8" x14ac:dyDescent="0.25">
      <c r="H979" s="101"/>
    </row>
    <row r="980" spans="8:8" x14ac:dyDescent="0.25">
      <c r="H980" s="101"/>
    </row>
    <row r="981" spans="8:8" x14ac:dyDescent="0.25">
      <c r="H981" s="101"/>
    </row>
    <row r="982" spans="8:8" x14ac:dyDescent="0.25">
      <c r="H982" s="101"/>
    </row>
    <row r="983" spans="8:8" x14ac:dyDescent="0.25">
      <c r="H983" s="101"/>
    </row>
    <row r="984" spans="8:8" x14ac:dyDescent="0.25">
      <c r="H984" s="101"/>
    </row>
    <row r="985" spans="8:8" x14ac:dyDescent="0.25">
      <c r="H985" s="101"/>
    </row>
    <row r="986" spans="8:8" x14ac:dyDescent="0.25">
      <c r="H986" s="101"/>
    </row>
    <row r="987" spans="8:8" x14ac:dyDescent="0.25">
      <c r="H987" s="101"/>
    </row>
    <row r="988" spans="8:8" x14ac:dyDescent="0.25">
      <c r="H988" s="101"/>
    </row>
    <row r="989" spans="8:8" x14ac:dyDescent="0.25">
      <c r="H989" s="101"/>
    </row>
    <row r="990" spans="8:8" x14ac:dyDescent="0.25">
      <c r="H990" s="101"/>
    </row>
    <row r="991" spans="8:8" x14ac:dyDescent="0.25">
      <c r="H991" s="101"/>
    </row>
    <row r="992" spans="8:8" x14ac:dyDescent="0.25">
      <c r="H992" s="101"/>
    </row>
    <row r="993" spans="8:8" x14ac:dyDescent="0.25">
      <c r="H993" s="101"/>
    </row>
    <row r="994" spans="8:8" x14ac:dyDescent="0.25">
      <c r="H994" s="101"/>
    </row>
    <row r="995" spans="8:8" x14ac:dyDescent="0.25">
      <c r="H995" s="101"/>
    </row>
    <row r="996" spans="8:8" x14ac:dyDescent="0.25">
      <c r="H996" s="101"/>
    </row>
    <row r="997" spans="8:8" x14ac:dyDescent="0.25">
      <c r="H997" s="101"/>
    </row>
    <row r="998" spans="8:8" x14ac:dyDescent="0.25">
      <c r="H998" s="101"/>
    </row>
    <row r="999" spans="8:8" x14ac:dyDescent="0.25">
      <c r="H999" s="101"/>
    </row>
    <row r="1000" spans="8:8" x14ac:dyDescent="0.25">
      <c r="H1000" s="101"/>
    </row>
    <row r="1001" spans="8:8" x14ac:dyDescent="0.25">
      <c r="H1001" s="101"/>
    </row>
    <row r="1002" spans="8:8" x14ac:dyDescent="0.25">
      <c r="H1002" s="101"/>
    </row>
    <row r="1003" spans="8:8" x14ac:dyDescent="0.25">
      <c r="H1003" s="101"/>
    </row>
    <row r="1004" spans="8:8" x14ac:dyDescent="0.25">
      <c r="H1004" s="101"/>
    </row>
    <row r="1005" spans="8:8" x14ac:dyDescent="0.25">
      <c r="H1005" s="101"/>
    </row>
    <row r="1006" spans="8:8" x14ac:dyDescent="0.25">
      <c r="H1006" s="101"/>
    </row>
    <row r="1007" spans="8:8" x14ac:dyDescent="0.25">
      <c r="H1007" s="101"/>
    </row>
    <row r="1008" spans="8:8" x14ac:dyDescent="0.25">
      <c r="H1008" s="101"/>
    </row>
    <row r="1009" spans="8:8" x14ac:dyDescent="0.25">
      <c r="H1009" s="101"/>
    </row>
    <row r="1010" spans="8:8" x14ac:dyDescent="0.25">
      <c r="H1010" s="101"/>
    </row>
    <row r="1011" spans="8:8" x14ac:dyDescent="0.25">
      <c r="H1011" s="101"/>
    </row>
    <row r="1012" spans="8:8" x14ac:dyDescent="0.25">
      <c r="H1012" s="101"/>
    </row>
    <row r="1013" spans="8:8" x14ac:dyDescent="0.25">
      <c r="H1013" s="101"/>
    </row>
    <row r="1014" spans="8:8" x14ac:dyDescent="0.25">
      <c r="H1014" s="101"/>
    </row>
    <row r="1015" spans="8:8" x14ac:dyDescent="0.25">
      <c r="H1015" s="101"/>
    </row>
    <row r="1016" spans="8:8" x14ac:dyDescent="0.25">
      <c r="H1016" s="101"/>
    </row>
    <row r="1017" spans="8:8" x14ac:dyDescent="0.25">
      <c r="H1017" s="101"/>
    </row>
    <row r="1018" spans="8:8" x14ac:dyDescent="0.25">
      <c r="H1018" s="101"/>
    </row>
    <row r="1019" spans="8:8" x14ac:dyDescent="0.25">
      <c r="H1019" s="101"/>
    </row>
    <row r="1020" spans="8:8" x14ac:dyDescent="0.25">
      <c r="H1020" s="101"/>
    </row>
    <row r="1021" spans="8:8" x14ac:dyDescent="0.25">
      <c r="H1021" s="101"/>
    </row>
    <row r="1022" spans="8:8" x14ac:dyDescent="0.25">
      <c r="H1022" s="101"/>
    </row>
    <row r="1023" spans="8:8" x14ac:dyDescent="0.25">
      <c r="H1023" s="101"/>
    </row>
    <row r="1024" spans="8:8" x14ac:dyDescent="0.25">
      <c r="H1024" s="101"/>
    </row>
    <row r="1025" spans="8:8" x14ac:dyDescent="0.25">
      <c r="H1025" s="101"/>
    </row>
    <row r="1026" spans="8:8" x14ac:dyDescent="0.25">
      <c r="H1026" s="101"/>
    </row>
    <row r="1027" spans="8:8" x14ac:dyDescent="0.25">
      <c r="H1027" s="101"/>
    </row>
    <row r="1028" spans="8:8" x14ac:dyDescent="0.25">
      <c r="H1028" s="101"/>
    </row>
    <row r="1029" spans="8:8" x14ac:dyDescent="0.25">
      <c r="H1029" s="101"/>
    </row>
    <row r="1030" spans="8:8" x14ac:dyDescent="0.25">
      <c r="H1030" s="101"/>
    </row>
    <row r="1031" spans="8:8" x14ac:dyDescent="0.25">
      <c r="H1031" s="101"/>
    </row>
    <row r="1032" spans="8:8" x14ac:dyDescent="0.25">
      <c r="H1032" s="101"/>
    </row>
    <row r="1033" spans="8:8" x14ac:dyDescent="0.25">
      <c r="H1033" s="101"/>
    </row>
    <row r="1034" spans="8:8" x14ac:dyDescent="0.25">
      <c r="H1034" s="101"/>
    </row>
    <row r="1035" spans="8:8" x14ac:dyDescent="0.25">
      <c r="H1035" s="101"/>
    </row>
    <row r="1036" spans="8:8" x14ac:dyDescent="0.25">
      <c r="H1036" s="101"/>
    </row>
    <row r="1037" spans="8:8" x14ac:dyDescent="0.25">
      <c r="H1037" s="101"/>
    </row>
    <row r="1038" spans="8:8" x14ac:dyDescent="0.25">
      <c r="H1038" s="101"/>
    </row>
    <row r="1039" spans="8:8" x14ac:dyDescent="0.25">
      <c r="H1039" s="101"/>
    </row>
    <row r="1040" spans="8:8" x14ac:dyDescent="0.25">
      <c r="H1040" s="101"/>
    </row>
    <row r="1041" spans="8:8" x14ac:dyDescent="0.25">
      <c r="H1041" s="101"/>
    </row>
    <row r="1042" spans="8:8" x14ac:dyDescent="0.25">
      <c r="H1042" s="101"/>
    </row>
    <row r="1043" spans="8:8" x14ac:dyDescent="0.25">
      <c r="H1043" s="101"/>
    </row>
    <row r="1044" spans="8:8" x14ac:dyDescent="0.25">
      <c r="H1044" s="101"/>
    </row>
    <row r="1045" spans="8:8" x14ac:dyDescent="0.25">
      <c r="H1045" s="101"/>
    </row>
    <row r="1046" spans="8:8" x14ac:dyDescent="0.25">
      <c r="H1046" s="101"/>
    </row>
    <row r="1047" spans="8:8" x14ac:dyDescent="0.25">
      <c r="H1047" s="101"/>
    </row>
    <row r="1048" spans="8:8" x14ac:dyDescent="0.25">
      <c r="H1048" s="101"/>
    </row>
    <row r="1049" spans="8:8" x14ac:dyDescent="0.25">
      <c r="H1049" s="101"/>
    </row>
    <row r="1050" spans="8:8" x14ac:dyDescent="0.25">
      <c r="H1050" s="101"/>
    </row>
    <row r="1051" spans="8:8" x14ac:dyDescent="0.25">
      <c r="H1051" s="101"/>
    </row>
    <row r="1052" spans="8:8" x14ac:dyDescent="0.25">
      <c r="H1052" s="101"/>
    </row>
    <row r="1053" spans="8:8" x14ac:dyDescent="0.25">
      <c r="H1053" s="101"/>
    </row>
    <row r="1054" spans="8:8" x14ac:dyDescent="0.25">
      <c r="H1054" s="101"/>
    </row>
    <row r="1055" spans="8:8" x14ac:dyDescent="0.25">
      <c r="H1055" s="101"/>
    </row>
    <row r="1056" spans="8:8" x14ac:dyDescent="0.25">
      <c r="H1056" s="101"/>
    </row>
    <row r="1057" spans="8:8" x14ac:dyDescent="0.25">
      <c r="H1057" s="101"/>
    </row>
    <row r="1058" spans="8:8" x14ac:dyDescent="0.25">
      <c r="H1058" s="101"/>
    </row>
    <row r="1059" spans="8:8" x14ac:dyDescent="0.25">
      <c r="H1059" s="101"/>
    </row>
    <row r="1060" spans="8:8" x14ac:dyDescent="0.25">
      <c r="H1060" s="101"/>
    </row>
    <row r="1061" spans="8:8" x14ac:dyDescent="0.25">
      <c r="H1061" s="101"/>
    </row>
    <row r="1062" spans="8:8" x14ac:dyDescent="0.25">
      <c r="H1062" s="101"/>
    </row>
    <row r="1063" spans="8:8" x14ac:dyDescent="0.25">
      <c r="H1063" s="101"/>
    </row>
    <row r="1064" spans="8:8" x14ac:dyDescent="0.25">
      <c r="H1064" s="101"/>
    </row>
    <row r="1065" spans="8:8" x14ac:dyDescent="0.25">
      <c r="H1065" s="101"/>
    </row>
    <row r="1066" spans="8:8" x14ac:dyDescent="0.25">
      <c r="H1066" s="101"/>
    </row>
    <row r="1067" spans="8:8" x14ac:dyDescent="0.25">
      <c r="H1067" s="101"/>
    </row>
    <row r="1068" spans="8:8" x14ac:dyDescent="0.25">
      <c r="H1068" s="101"/>
    </row>
    <row r="1069" spans="8:8" x14ac:dyDescent="0.25">
      <c r="H1069" s="101"/>
    </row>
    <row r="1070" spans="8:8" x14ac:dyDescent="0.25">
      <c r="H1070" s="101"/>
    </row>
    <row r="1071" spans="8:8" x14ac:dyDescent="0.25">
      <c r="H1071" s="101"/>
    </row>
    <row r="1072" spans="8:8" x14ac:dyDescent="0.25">
      <c r="H1072" s="101"/>
    </row>
    <row r="1073" spans="8:8" x14ac:dyDescent="0.25">
      <c r="H1073" s="101"/>
    </row>
    <row r="1074" spans="8:8" x14ac:dyDescent="0.25">
      <c r="H1074" s="101"/>
    </row>
    <row r="1075" spans="8:8" x14ac:dyDescent="0.25">
      <c r="H1075" s="101"/>
    </row>
    <row r="1076" spans="8:8" x14ac:dyDescent="0.25">
      <c r="H1076" s="101"/>
    </row>
    <row r="1077" spans="8:8" x14ac:dyDescent="0.25">
      <c r="H1077" s="101"/>
    </row>
    <row r="1078" spans="8:8" x14ac:dyDescent="0.25">
      <c r="H1078" s="101"/>
    </row>
    <row r="1079" spans="8:8" x14ac:dyDescent="0.25">
      <c r="H1079" s="101"/>
    </row>
    <row r="1080" spans="8:8" x14ac:dyDescent="0.25">
      <c r="H1080" s="101"/>
    </row>
    <row r="1081" spans="8:8" x14ac:dyDescent="0.25">
      <c r="H1081" s="101"/>
    </row>
    <row r="1082" spans="8:8" x14ac:dyDescent="0.25">
      <c r="H1082" s="101"/>
    </row>
    <row r="1083" spans="8:8" x14ac:dyDescent="0.25">
      <c r="H1083" s="101"/>
    </row>
    <row r="1084" spans="8:8" x14ac:dyDescent="0.25">
      <c r="H1084" s="101"/>
    </row>
    <row r="1085" spans="8:8" x14ac:dyDescent="0.25">
      <c r="H1085" s="101"/>
    </row>
    <row r="1086" spans="8:8" x14ac:dyDescent="0.25">
      <c r="H1086" s="101"/>
    </row>
    <row r="1087" spans="8:8" x14ac:dyDescent="0.25">
      <c r="H1087" s="101"/>
    </row>
    <row r="1088" spans="8:8" x14ac:dyDescent="0.25">
      <c r="H1088" s="101"/>
    </row>
    <row r="1089" spans="8:8" x14ac:dyDescent="0.25">
      <c r="H1089" s="101"/>
    </row>
    <row r="1090" spans="8:8" x14ac:dyDescent="0.25">
      <c r="H1090" s="101"/>
    </row>
    <row r="1091" spans="8:8" x14ac:dyDescent="0.25">
      <c r="H1091" s="101"/>
    </row>
    <row r="1092" spans="8:8" x14ac:dyDescent="0.25">
      <c r="H1092" s="101"/>
    </row>
    <row r="1093" spans="8:8" x14ac:dyDescent="0.25">
      <c r="H1093" s="101"/>
    </row>
    <row r="1094" spans="8:8" x14ac:dyDescent="0.25">
      <c r="H1094" s="101"/>
    </row>
    <row r="1095" spans="8:8" x14ac:dyDescent="0.25">
      <c r="H1095" s="101"/>
    </row>
    <row r="1096" spans="8:8" x14ac:dyDescent="0.25">
      <c r="H1096" s="101"/>
    </row>
    <row r="1097" spans="8:8" x14ac:dyDescent="0.25">
      <c r="H1097" s="101"/>
    </row>
    <row r="1098" spans="8:8" x14ac:dyDescent="0.25">
      <c r="H1098" s="101"/>
    </row>
    <row r="1099" spans="8:8" x14ac:dyDescent="0.25">
      <c r="H1099" s="101"/>
    </row>
    <row r="1100" spans="8:8" x14ac:dyDescent="0.25">
      <c r="H1100" s="101"/>
    </row>
    <row r="1101" spans="8:8" x14ac:dyDescent="0.25">
      <c r="H1101" s="101"/>
    </row>
    <row r="1102" spans="8:8" x14ac:dyDescent="0.25">
      <c r="H1102" s="101"/>
    </row>
    <row r="1103" spans="8:8" x14ac:dyDescent="0.25">
      <c r="H1103" s="101"/>
    </row>
    <row r="1104" spans="8:8" x14ac:dyDescent="0.25">
      <c r="H1104" s="101"/>
    </row>
    <row r="1105" spans="8:8" x14ac:dyDescent="0.25">
      <c r="H1105" s="101"/>
    </row>
    <row r="1106" spans="8:8" x14ac:dyDescent="0.25">
      <c r="H1106" s="101"/>
    </row>
    <row r="1107" spans="8:8" x14ac:dyDescent="0.25">
      <c r="H1107" s="101"/>
    </row>
    <row r="1108" spans="8:8" x14ac:dyDescent="0.25">
      <c r="H1108" s="101"/>
    </row>
    <row r="1109" spans="8:8" x14ac:dyDescent="0.25">
      <c r="H1109" s="101"/>
    </row>
    <row r="1110" spans="8:8" x14ac:dyDescent="0.25">
      <c r="H1110" s="101"/>
    </row>
    <row r="1111" spans="8:8" x14ac:dyDescent="0.25">
      <c r="H1111" s="101"/>
    </row>
    <row r="1112" spans="8:8" x14ac:dyDescent="0.25">
      <c r="H1112" s="101"/>
    </row>
    <row r="1113" spans="8:8" x14ac:dyDescent="0.25">
      <c r="H1113" s="101"/>
    </row>
    <row r="1114" spans="8:8" x14ac:dyDescent="0.25">
      <c r="H1114" s="101"/>
    </row>
    <row r="1115" spans="8:8" x14ac:dyDescent="0.25">
      <c r="H1115" s="101"/>
    </row>
    <row r="1116" spans="8:8" x14ac:dyDescent="0.25">
      <c r="H1116" s="101"/>
    </row>
    <row r="1117" spans="8:8" x14ac:dyDescent="0.25">
      <c r="H1117" s="101"/>
    </row>
    <row r="1118" spans="8:8" x14ac:dyDescent="0.25">
      <c r="H1118" s="101"/>
    </row>
    <row r="1119" spans="8:8" x14ac:dyDescent="0.25">
      <c r="H1119" s="101"/>
    </row>
    <row r="1120" spans="8:8" x14ac:dyDescent="0.25">
      <c r="H1120" s="101"/>
    </row>
    <row r="1121" spans="8:8" x14ac:dyDescent="0.25">
      <c r="H1121" s="101"/>
    </row>
    <row r="1122" spans="8:8" x14ac:dyDescent="0.25">
      <c r="H1122" s="101"/>
    </row>
    <row r="1123" spans="8:8" x14ac:dyDescent="0.25">
      <c r="H1123" s="101"/>
    </row>
    <row r="1124" spans="8:8" x14ac:dyDescent="0.25">
      <c r="H1124" s="101"/>
    </row>
    <row r="1125" spans="8:8" x14ac:dyDescent="0.25">
      <c r="H1125" s="101"/>
    </row>
    <row r="1126" spans="8:8" x14ac:dyDescent="0.25">
      <c r="H1126" s="101"/>
    </row>
    <row r="1127" spans="8:8" x14ac:dyDescent="0.25">
      <c r="H1127" s="101"/>
    </row>
    <row r="1128" spans="8:8" x14ac:dyDescent="0.25">
      <c r="H1128" s="101"/>
    </row>
    <row r="1129" spans="8:8" x14ac:dyDescent="0.25">
      <c r="H1129" s="101"/>
    </row>
    <row r="1130" spans="8:8" x14ac:dyDescent="0.25">
      <c r="H1130" s="101"/>
    </row>
    <row r="1131" spans="8:8" x14ac:dyDescent="0.25">
      <c r="H1131" s="101"/>
    </row>
    <row r="1132" spans="8:8" x14ac:dyDescent="0.25">
      <c r="H1132" s="101"/>
    </row>
    <row r="1133" spans="8:8" x14ac:dyDescent="0.25">
      <c r="H1133" s="101"/>
    </row>
    <row r="1134" spans="8:8" x14ac:dyDescent="0.25">
      <c r="H1134" s="101"/>
    </row>
    <row r="1135" spans="8:8" x14ac:dyDescent="0.25">
      <c r="H1135" s="101"/>
    </row>
    <row r="1136" spans="8:8" x14ac:dyDescent="0.25">
      <c r="H1136" s="101"/>
    </row>
    <row r="1137" spans="8:8" x14ac:dyDescent="0.25">
      <c r="H1137" s="101"/>
    </row>
    <row r="1138" spans="8:8" x14ac:dyDescent="0.25">
      <c r="H1138" s="101"/>
    </row>
    <row r="1139" spans="8:8" x14ac:dyDescent="0.25">
      <c r="H1139" s="101"/>
    </row>
    <row r="1140" spans="8:8" x14ac:dyDescent="0.25">
      <c r="H1140" s="101"/>
    </row>
    <row r="1141" spans="8:8" x14ac:dyDescent="0.25">
      <c r="H1141" s="101"/>
    </row>
    <row r="1142" spans="8:8" x14ac:dyDescent="0.25">
      <c r="H1142" s="101"/>
    </row>
    <row r="1143" spans="8:8" x14ac:dyDescent="0.25">
      <c r="H1143" s="101"/>
    </row>
    <row r="1144" spans="8:8" x14ac:dyDescent="0.25">
      <c r="H1144" s="101"/>
    </row>
    <row r="1145" spans="8:8" x14ac:dyDescent="0.25">
      <c r="H1145" s="101"/>
    </row>
    <row r="1146" spans="8:8" x14ac:dyDescent="0.25">
      <c r="H1146" s="101"/>
    </row>
    <row r="1147" spans="8:8" x14ac:dyDescent="0.25">
      <c r="H1147" s="101"/>
    </row>
    <row r="1148" spans="8:8" x14ac:dyDescent="0.25">
      <c r="H1148" s="101"/>
    </row>
    <row r="1149" spans="8:8" x14ac:dyDescent="0.25">
      <c r="H1149" s="101"/>
    </row>
    <row r="1150" spans="8:8" x14ac:dyDescent="0.25">
      <c r="H1150" s="101"/>
    </row>
    <row r="1151" spans="8:8" x14ac:dyDescent="0.25">
      <c r="H1151" s="101"/>
    </row>
    <row r="1152" spans="8:8" x14ac:dyDescent="0.25">
      <c r="H1152" s="101"/>
    </row>
    <row r="1153" spans="8:8" x14ac:dyDescent="0.25">
      <c r="H1153" s="101"/>
    </row>
    <row r="1154" spans="8:8" x14ac:dyDescent="0.25">
      <c r="H1154" s="101"/>
    </row>
    <row r="1155" spans="8:8" x14ac:dyDescent="0.25">
      <c r="H1155" s="101"/>
    </row>
    <row r="1156" spans="8:8" x14ac:dyDescent="0.25">
      <c r="H1156" s="101"/>
    </row>
    <row r="1157" spans="8:8" x14ac:dyDescent="0.25">
      <c r="H1157" s="101"/>
    </row>
    <row r="1158" spans="8:8" x14ac:dyDescent="0.25">
      <c r="H1158" s="101"/>
    </row>
    <row r="1159" spans="8:8" x14ac:dyDescent="0.25">
      <c r="H1159" s="101"/>
    </row>
    <row r="1160" spans="8:8" x14ac:dyDescent="0.25">
      <c r="H1160" s="101"/>
    </row>
    <row r="1161" spans="8:8" x14ac:dyDescent="0.25">
      <c r="H1161" s="101"/>
    </row>
    <row r="1162" spans="8:8" x14ac:dyDescent="0.25">
      <c r="H1162" s="101"/>
    </row>
    <row r="1163" spans="8:8" x14ac:dyDescent="0.25">
      <c r="H1163" s="101"/>
    </row>
    <row r="1164" spans="8:8" x14ac:dyDescent="0.25">
      <c r="H1164" s="101"/>
    </row>
    <row r="1165" spans="8:8" x14ac:dyDescent="0.25">
      <c r="H1165" s="101"/>
    </row>
    <row r="1166" spans="8:8" x14ac:dyDescent="0.25">
      <c r="H1166" s="101"/>
    </row>
    <row r="1167" spans="8:8" x14ac:dyDescent="0.25">
      <c r="H1167" s="101"/>
    </row>
    <row r="1168" spans="8:8" x14ac:dyDescent="0.25">
      <c r="H1168" s="101"/>
    </row>
    <row r="1169" spans="8:8" x14ac:dyDescent="0.25">
      <c r="H1169" s="101"/>
    </row>
    <row r="1170" spans="8:8" x14ac:dyDescent="0.25">
      <c r="H1170" s="101"/>
    </row>
    <row r="1171" spans="8:8" x14ac:dyDescent="0.25">
      <c r="H1171" s="101"/>
    </row>
    <row r="1172" spans="8:8" x14ac:dyDescent="0.25">
      <c r="H1172" s="101"/>
    </row>
    <row r="1173" spans="8:8" x14ac:dyDescent="0.25">
      <c r="H1173" s="101"/>
    </row>
    <row r="1174" spans="8:8" x14ac:dyDescent="0.25">
      <c r="H1174" s="101"/>
    </row>
    <row r="1175" spans="8:8" x14ac:dyDescent="0.25">
      <c r="H1175" s="101"/>
    </row>
    <row r="1176" spans="8:8" x14ac:dyDescent="0.25">
      <c r="H1176" s="101"/>
    </row>
    <row r="1177" spans="8:8" x14ac:dyDescent="0.25">
      <c r="H1177" s="101"/>
    </row>
    <row r="1178" spans="8:8" x14ac:dyDescent="0.25">
      <c r="H1178" s="101"/>
    </row>
    <row r="1179" spans="8:8" x14ac:dyDescent="0.25">
      <c r="H1179" s="101"/>
    </row>
    <row r="1180" spans="8:8" x14ac:dyDescent="0.25">
      <c r="H1180" s="101"/>
    </row>
    <row r="1181" spans="8:8" x14ac:dyDescent="0.25">
      <c r="H1181" s="101"/>
    </row>
    <row r="1182" spans="8:8" x14ac:dyDescent="0.25">
      <c r="H1182" s="101"/>
    </row>
    <row r="1183" spans="8:8" x14ac:dyDescent="0.25">
      <c r="H1183" s="101"/>
    </row>
    <row r="1184" spans="8:8" x14ac:dyDescent="0.25">
      <c r="H1184" s="101"/>
    </row>
    <row r="1185" spans="8:8" x14ac:dyDescent="0.25">
      <c r="H1185" s="101"/>
    </row>
    <row r="1186" spans="8:8" x14ac:dyDescent="0.25">
      <c r="H1186" s="101"/>
    </row>
    <row r="1187" spans="8:8" x14ac:dyDescent="0.25">
      <c r="H1187" s="101"/>
    </row>
    <row r="1188" spans="8:8" x14ac:dyDescent="0.25">
      <c r="H1188" s="101"/>
    </row>
    <row r="1189" spans="8:8" x14ac:dyDescent="0.25">
      <c r="H1189" s="101"/>
    </row>
    <row r="1190" spans="8:8" x14ac:dyDescent="0.25">
      <c r="H1190" s="101"/>
    </row>
    <row r="1191" spans="8:8" x14ac:dyDescent="0.25">
      <c r="H1191" s="101"/>
    </row>
    <row r="1192" spans="8:8" x14ac:dyDescent="0.25">
      <c r="H1192" s="101"/>
    </row>
    <row r="1193" spans="8:8" x14ac:dyDescent="0.25">
      <c r="H1193" s="101"/>
    </row>
    <row r="1194" spans="8:8" x14ac:dyDescent="0.25">
      <c r="H1194" s="101"/>
    </row>
    <row r="1195" spans="8:8" x14ac:dyDescent="0.25">
      <c r="H1195" s="101"/>
    </row>
    <row r="1196" spans="8:8" x14ac:dyDescent="0.25">
      <c r="H1196" s="101"/>
    </row>
    <row r="1197" spans="8:8" x14ac:dyDescent="0.25">
      <c r="H1197" s="101"/>
    </row>
    <row r="1198" spans="8:8" x14ac:dyDescent="0.25">
      <c r="H1198" s="101"/>
    </row>
    <row r="1199" spans="8:8" x14ac:dyDescent="0.25">
      <c r="H1199" s="101"/>
    </row>
    <row r="1200" spans="8:8" x14ac:dyDescent="0.25">
      <c r="H1200" s="101"/>
    </row>
    <row r="1201" spans="8:8" x14ac:dyDescent="0.25">
      <c r="H1201" s="101"/>
    </row>
    <row r="1202" spans="8:8" x14ac:dyDescent="0.25">
      <c r="H1202" s="101"/>
    </row>
    <row r="1203" spans="8:8" x14ac:dyDescent="0.25">
      <c r="H1203" s="101"/>
    </row>
    <row r="1204" spans="8:8" x14ac:dyDescent="0.25">
      <c r="H1204" s="101"/>
    </row>
    <row r="1205" spans="8:8" x14ac:dyDescent="0.25">
      <c r="H1205" s="101"/>
    </row>
    <row r="1206" spans="8:8" x14ac:dyDescent="0.25">
      <c r="H1206" s="101"/>
    </row>
    <row r="1207" spans="8:8" x14ac:dyDescent="0.25">
      <c r="H1207" s="101"/>
    </row>
    <row r="1208" spans="8:8" x14ac:dyDescent="0.25">
      <c r="H1208" s="101"/>
    </row>
    <row r="1209" spans="8:8" x14ac:dyDescent="0.25">
      <c r="H1209" s="101"/>
    </row>
    <row r="1210" spans="8:8" x14ac:dyDescent="0.25">
      <c r="H1210" s="101"/>
    </row>
    <row r="1211" spans="8:8" x14ac:dyDescent="0.25">
      <c r="H1211" s="101"/>
    </row>
    <row r="1212" spans="8:8" x14ac:dyDescent="0.25">
      <c r="H1212" s="101"/>
    </row>
    <row r="1213" spans="8:8" x14ac:dyDescent="0.25">
      <c r="H1213" s="101"/>
    </row>
    <row r="1214" spans="8:8" x14ac:dyDescent="0.25">
      <c r="H1214" s="101"/>
    </row>
    <row r="1215" spans="8:8" x14ac:dyDescent="0.25">
      <c r="H1215" s="101"/>
    </row>
    <row r="1216" spans="8:8" x14ac:dyDescent="0.25">
      <c r="H1216" s="101"/>
    </row>
    <row r="1217" spans="8:8" x14ac:dyDescent="0.25">
      <c r="H1217" s="101"/>
    </row>
    <row r="1218" spans="8:8" x14ac:dyDescent="0.25">
      <c r="H1218" s="101"/>
    </row>
    <row r="1219" spans="8:8" x14ac:dyDescent="0.25">
      <c r="H1219" s="101"/>
    </row>
    <row r="1220" spans="8:8" x14ac:dyDescent="0.25">
      <c r="H1220" s="101"/>
    </row>
    <row r="1221" spans="8:8" x14ac:dyDescent="0.25">
      <c r="H1221" s="101"/>
    </row>
    <row r="1222" spans="8:8" x14ac:dyDescent="0.25">
      <c r="H1222" s="101"/>
    </row>
    <row r="1223" spans="8:8" x14ac:dyDescent="0.25">
      <c r="H1223" s="101"/>
    </row>
    <row r="1224" spans="8:8" x14ac:dyDescent="0.25">
      <c r="H1224" s="101"/>
    </row>
    <row r="1225" spans="8:8" x14ac:dyDescent="0.25">
      <c r="H1225" s="101"/>
    </row>
    <row r="1226" spans="8:8" x14ac:dyDescent="0.25">
      <c r="H1226" s="101"/>
    </row>
    <row r="1227" spans="8:8" x14ac:dyDescent="0.25">
      <c r="H1227" s="101"/>
    </row>
    <row r="1228" spans="8:8" x14ac:dyDescent="0.25">
      <c r="H1228" s="101"/>
    </row>
    <row r="1229" spans="8:8" x14ac:dyDescent="0.25">
      <c r="H1229" s="101"/>
    </row>
    <row r="1230" spans="8:8" x14ac:dyDescent="0.25">
      <c r="H1230" s="101"/>
    </row>
    <row r="1231" spans="8:8" x14ac:dyDescent="0.25">
      <c r="H1231" s="101"/>
    </row>
    <row r="1232" spans="8:8" x14ac:dyDescent="0.25">
      <c r="H1232" s="101"/>
    </row>
    <row r="1233" spans="8:8" x14ac:dyDescent="0.25">
      <c r="H1233" s="101"/>
    </row>
    <row r="1234" spans="8:8" x14ac:dyDescent="0.25">
      <c r="H1234" s="101"/>
    </row>
    <row r="1235" spans="8:8" x14ac:dyDescent="0.25">
      <c r="H1235" s="101"/>
    </row>
    <row r="1236" spans="8:8" x14ac:dyDescent="0.25">
      <c r="H1236" s="101"/>
    </row>
    <row r="1237" spans="8:8" x14ac:dyDescent="0.25">
      <c r="H1237" s="101"/>
    </row>
    <row r="1238" spans="8:8" x14ac:dyDescent="0.25">
      <c r="H1238" s="101"/>
    </row>
    <row r="1239" spans="8:8" x14ac:dyDescent="0.25">
      <c r="H1239" s="101"/>
    </row>
    <row r="1240" spans="8:8" x14ac:dyDescent="0.25">
      <c r="H1240" s="101"/>
    </row>
    <row r="1241" spans="8:8" x14ac:dyDescent="0.25">
      <c r="H1241" s="101"/>
    </row>
    <row r="1242" spans="8:8" x14ac:dyDescent="0.25">
      <c r="H1242" s="101"/>
    </row>
    <row r="1243" spans="8:8" x14ac:dyDescent="0.25">
      <c r="H1243" s="101"/>
    </row>
    <row r="1244" spans="8:8" x14ac:dyDescent="0.25">
      <c r="H1244" s="101"/>
    </row>
    <row r="1245" spans="8:8" x14ac:dyDescent="0.25">
      <c r="H1245" s="101"/>
    </row>
    <row r="1246" spans="8:8" x14ac:dyDescent="0.25">
      <c r="H1246" s="101"/>
    </row>
    <row r="1247" spans="8:8" x14ac:dyDescent="0.25">
      <c r="H1247" s="101"/>
    </row>
    <row r="1248" spans="8:8" x14ac:dyDescent="0.25">
      <c r="H1248" s="101"/>
    </row>
    <row r="1249" spans="8:8" x14ac:dyDescent="0.25">
      <c r="H1249" s="101"/>
    </row>
    <row r="1250" spans="8:8" x14ac:dyDescent="0.25">
      <c r="H1250" s="101"/>
    </row>
    <row r="1251" spans="8:8" x14ac:dyDescent="0.25">
      <c r="H1251" s="101"/>
    </row>
    <row r="1252" spans="8:8" x14ac:dyDescent="0.25">
      <c r="H1252" s="101"/>
    </row>
    <row r="1253" spans="8:8" x14ac:dyDescent="0.25">
      <c r="H1253" s="101"/>
    </row>
    <row r="1254" spans="8:8" x14ac:dyDescent="0.25">
      <c r="H1254" s="101"/>
    </row>
    <row r="1255" spans="8:8" x14ac:dyDescent="0.25">
      <c r="H1255" s="101"/>
    </row>
    <row r="1256" spans="8:8" x14ac:dyDescent="0.25">
      <c r="H1256" s="101"/>
    </row>
    <row r="1257" spans="8:8" x14ac:dyDescent="0.25">
      <c r="H1257" s="101"/>
    </row>
    <row r="1258" spans="8:8" x14ac:dyDescent="0.25">
      <c r="H1258" s="101"/>
    </row>
    <row r="1259" spans="8:8" x14ac:dyDescent="0.25">
      <c r="H1259" s="101"/>
    </row>
    <row r="1260" spans="8:8" x14ac:dyDescent="0.25">
      <c r="H1260" s="101"/>
    </row>
    <row r="1261" spans="8:8" x14ac:dyDescent="0.25">
      <c r="H1261" s="101"/>
    </row>
    <row r="1262" spans="8:8" x14ac:dyDescent="0.25">
      <c r="H1262" s="101"/>
    </row>
    <row r="1263" spans="8:8" x14ac:dyDescent="0.25">
      <c r="H1263" s="101"/>
    </row>
    <row r="1264" spans="8:8" x14ac:dyDescent="0.25">
      <c r="H1264" s="101"/>
    </row>
    <row r="1265" spans="8:8" x14ac:dyDescent="0.25">
      <c r="H1265" s="101"/>
    </row>
    <row r="1266" spans="8:8" x14ac:dyDescent="0.25">
      <c r="H1266" s="101"/>
    </row>
    <row r="1267" spans="8:8" x14ac:dyDescent="0.25">
      <c r="H1267" s="101"/>
    </row>
    <row r="1268" spans="8:8" x14ac:dyDescent="0.25">
      <c r="H1268" s="101"/>
    </row>
    <row r="1269" spans="8:8" x14ac:dyDescent="0.25">
      <c r="H1269" s="101"/>
    </row>
    <row r="1270" spans="8:8" x14ac:dyDescent="0.25">
      <c r="H1270" s="101"/>
    </row>
    <row r="1271" spans="8:8" x14ac:dyDescent="0.25">
      <c r="H1271" s="101"/>
    </row>
    <row r="1272" spans="8:8" x14ac:dyDescent="0.25">
      <c r="H1272" s="101"/>
    </row>
    <row r="1273" spans="8:8" x14ac:dyDescent="0.25">
      <c r="H1273" s="101"/>
    </row>
    <row r="1274" spans="8:8" x14ac:dyDescent="0.25">
      <c r="H1274" s="101"/>
    </row>
    <row r="1275" spans="8:8" x14ac:dyDescent="0.25">
      <c r="H1275" s="101"/>
    </row>
    <row r="1276" spans="8:8" x14ac:dyDescent="0.25">
      <c r="H1276" s="101"/>
    </row>
    <row r="1277" spans="8:8" x14ac:dyDescent="0.25">
      <c r="H1277" s="101"/>
    </row>
    <row r="1278" spans="8:8" x14ac:dyDescent="0.25">
      <c r="H1278" s="101"/>
    </row>
    <row r="1279" spans="8:8" x14ac:dyDescent="0.25">
      <c r="H1279" s="101"/>
    </row>
    <row r="1280" spans="8:8" x14ac:dyDescent="0.25">
      <c r="H1280" s="101"/>
    </row>
    <row r="1281" spans="8:8" x14ac:dyDescent="0.25">
      <c r="H1281" s="101"/>
    </row>
    <row r="1282" spans="8:8" x14ac:dyDescent="0.25">
      <c r="H1282" s="101"/>
    </row>
    <row r="1283" spans="8:8" x14ac:dyDescent="0.25">
      <c r="H1283" s="101"/>
    </row>
    <row r="1284" spans="8:8" x14ac:dyDescent="0.25">
      <c r="H1284" s="101"/>
    </row>
    <row r="1285" spans="8:8" x14ac:dyDescent="0.25">
      <c r="H1285" s="101"/>
    </row>
    <row r="1286" spans="8:8" x14ac:dyDescent="0.25">
      <c r="H1286" s="101"/>
    </row>
    <row r="1287" spans="8:8" x14ac:dyDescent="0.25">
      <c r="H1287" s="101"/>
    </row>
    <row r="1288" spans="8:8" x14ac:dyDescent="0.25">
      <c r="H1288" s="101"/>
    </row>
    <row r="1289" spans="8:8" x14ac:dyDescent="0.25">
      <c r="H1289" s="101"/>
    </row>
    <row r="1290" spans="8:8" x14ac:dyDescent="0.25">
      <c r="H1290" s="101"/>
    </row>
    <row r="1291" spans="8:8" x14ac:dyDescent="0.25">
      <c r="H1291" s="101"/>
    </row>
    <row r="1292" spans="8:8" x14ac:dyDescent="0.25">
      <c r="H1292" s="101"/>
    </row>
    <row r="1293" spans="8:8" x14ac:dyDescent="0.25">
      <c r="H1293" s="101"/>
    </row>
    <row r="1294" spans="8:8" x14ac:dyDescent="0.25">
      <c r="H1294" s="101"/>
    </row>
    <row r="1295" spans="8:8" x14ac:dyDescent="0.25">
      <c r="H1295" s="101"/>
    </row>
    <row r="1296" spans="8:8" x14ac:dyDescent="0.25">
      <c r="H1296" s="101"/>
    </row>
    <row r="1297" spans="8:8" x14ac:dyDescent="0.25">
      <c r="H1297" s="101"/>
    </row>
    <row r="1298" spans="8:8" x14ac:dyDescent="0.25">
      <c r="H1298" s="101"/>
    </row>
    <row r="1299" spans="8:8" x14ac:dyDescent="0.25">
      <c r="H1299" s="101"/>
    </row>
    <row r="1300" spans="8:8" x14ac:dyDescent="0.25">
      <c r="H1300" s="101"/>
    </row>
    <row r="1301" spans="8:8" x14ac:dyDescent="0.25">
      <c r="H1301" s="101"/>
    </row>
    <row r="1302" spans="8:8" x14ac:dyDescent="0.25">
      <c r="H1302" s="101"/>
    </row>
    <row r="1303" spans="8:8" x14ac:dyDescent="0.25">
      <c r="H1303" s="101"/>
    </row>
    <row r="1304" spans="8:8" x14ac:dyDescent="0.25">
      <c r="H1304" s="101"/>
    </row>
    <row r="1305" spans="8:8" x14ac:dyDescent="0.25">
      <c r="H1305" s="101"/>
    </row>
    <row r="1306" spans="8:8" x14ac:dyDescent="0.25">
      <c r="H1306" s="101"/>
    </row>
    <row r="1307" spans="8:8" x14ac:dyDescent="0.25">
      <c r="H1307" s="101"/>
    </row>
    <row r="1308" spans="8:8" x14ac:dyDescent="0.25">
      <c r="H1308" s="101"/>
    </row>
    <row r="1309" spans="8:8" x14ac:dyDescent="0.25">
      <c r="H1309" s="101"/>
    </row>
    <row r="1310" spans="8:8" x14ac:dyDescent="0.25">
      <c r="H1310" s="101"/>
    </row>
    <row r="1311" spans="8:8" x14ac:dyDescent="0.25">
      <c r="H1311" s="101"/>
    </row>
    <row r="1312" spans="8:8" x14ac:dyDescent="0.25">
      <c r="H1312" s="101"/>
    </row>
    <row r="1313" spans="8:8" x14ac:dyDescent="0.25">
      <c r="H1313" s="101"/>
    </row>
    <row r="1314" spans="8:8" x14ac:dyDescent="0.25">
      <c r="H1314" s="101"/>
    </row>
    <row r="1315" spans="8:8" x14ac:dyDescent="0.25">
      <c r="H1315" s="101"/>
    </row>
    <row r="1316" spans="8:8" x14ac:dyDescent="0.25">
      <c r="H1316" s="101"/>
    </row>
    <row r="1317" spans="8:8" x14ac:dyDescent="0.25">
      <c r="H1317" s="101"/>
    </row>
    <row r="1318" spans="8:8" x14ac:dyDescent="0.25">
      <c r="H1318" s="101"/>
    </row>
    <row r="1319" spans="8:8" x14ac:dyDescent="0.25">
      <c r="H1319" s="101"/>
    </row>
    <row r="1320" spans="8:8" x14ac:dyDescent="0.25">
      <c r="H1320" s="101"/>
    </row>
    <row r="1321" spans="8:8" x14ac:dyDescent="0.25">
      <c r="H1321" s="101"/>
    </row>
    <row r="1322" spans="8:8" x14ac:dyDescent="0.25">
      <c r="H1322" s="101"/>
    </row>
    <row r="1323" spans="8:8" x14ac:dyDescent="0.25">
      <c r="H1323" s="101"/>
    </row>
    <row r="1324" spans="8:8" x14ac:dyDescent="0.25">
      <c r="H1324" s="101"/>
    </row>
    <row r="1325" spans="8:8" x14ac:dyDescent="0.25">
      <c r="H1325" s="101"/>
    </row>
    <row r="1326" spans="8:8" x14ac:dyDescent="0.25">
      <c r="H1326" s="101"/>
    </row>
    <row r="1327" spans="8:8" x14ac:dyDescent="0.25">
      <c r="H1327" s="101"/>
    </row>
    <row r="1328" spans="8:8" x14ac:dyDescent="0.25">
      <c r="H1328" s="101"/>
    </row>
    <row r="1329" spans="8:8" x14ac:dyDescent="0.25">
      <c r="H1329" s="101"/>
    </row>
    <row r="1330" spans="8:8" x14ac:dyDescent="0.25">
      <c r="H1330" s="101"/>
    </row>
    <row r="1331" spans="8:8" x14ac:dyDescent="0.25">
      <c r="H1331" s="101"/>
    </row>
    <row r="1332" spans="8:8" x14ac:dyDescent="0.25">
      <c r="H1332" s="101"/>
    </row>
    <row r="1333" spans="8:8" x14ac:dyDescent="0.25">
      <c r="H1333" s="101"/>
    </row>
    <row r="1334" spans="8:8" x14ac:dyDescent="0.25">
      <c r="H1334" s="101"/>
    </row>
    <row r="1335" spans="8:8" x14ac:dyDescent="0.25">
      <c r="H1335" s="101"/>
    </row>
    <row r="1336" spans="8:8" x14ac:dyDescent="0.25">
      <c r="H1336" s="101"/>
    </row>
    <row r="1337" spans="8:8" x14ac:dyDescent="0.25">
      <c r="H1337" s="101"/>
    </row>
    <row r="1338" spans="8:8" x14ac:dyDescent="0.25">
      <c r="H1338" s="101"/>
    </row>
    <row r="1339" spans="8:8" x14ac:dyDescent="0.25">
      <c r="H1339" s="101"/>
    </row>
    <row r="1340" spans="8:8" x14ac:dyDescent="0.25">
      <c r="H1340" s="101"/>
    </row>
    <row r="1341" spans="8:8" x14ac:dyDescent="0.25">
      <c r="H1341" s="101"/>
    </row>
    <row r="1342" spans="8:8" x14ac:dyDescent="0.25">
      <c r="H1342" s="101"/>
    </row>
    <row r="1343" spans="8:8" x14ac:dyDescent="0.25">
      <c r="H1343" s="101"/>
    </row>
    <row r="1344" spans="8:8" x14ac:dyDescent="0.25">
      <c r="H1344" s="101"/>
    </row>
    <row r="1345" spans="8:8" x14ac:dyDescent="0.25">
      <c r="H1345" s="101"/>
    </row>
    <row r="1346" spans="8:8" x14ac:dyDescent="0.25">
      <c r="H1346" s="101"/>
    </row>
    <row r="1347" spans="8:8" x14ac:dyDescent="0.25">
      <c r="H1347" s="101"/>
    </row>
    <row r="1348" spans="8:8" x14ac:dyDescent="0.25">
      <c r="H1348" s="101"/>
    </row>
    <row r="1349" spans="8:8" x14ac:dyDescent="0.25">
      <c r="H1349" s="101"/>
    </row>
    <row r="1350" spans="8:8" x14ac:dyDescent="0.25">
      <c r="H1350" s="101"/>
    </row>
    <row r="1351" spans="8:8" x14ac:dyDescent="0.25">
      <c r="H1351" s="101"/>
    </row>
    <row r="1352" spans="8:8" x14ac:dyDescent="0.25">
      <c r="H1352" s="101"/>
    </row>
    <row r="1353" spans="8:8" x14ac:dyDescent="0.25">
      <c r="H1353" s="101"/>
    </row>
    <row r="1354" spans="8:8" x14ac:dyDescent="0.25">
      <c r="H1354" s="101"/>
    </row>
    <row r="1355" spans="8:8" x14ac:dyDescent="0.25">
      <c r="H1355" s="101"/>
    </row>
    <row r="1356" spans="8:8" x14ac:dyDescent="0.25">
      <c r="H1356" s="101"/>
    </row>
    <row r="1357" spans="8:8" x14ac:dyDescent="0.25">
      <c r="H1357" s="101"/>
    </row>
    <row r="1358" spans="8:8" x14ac:dyDescent="0.25">
      <c r="H1358" s="101"/>
    </row>
    <row r="1359" spans="8:8" x14ac:dyDescent="0.25">
      <c r="H1359" s="101"/>
    </row>
    <row r="1360" spans="8:8" x14ac:dyDescent="0.25">
      <c r="H1360" s="101"/>
    </row>
    <row r="1361" spans="8:8" x14ac:dyDescent="0.25">
      <c r="H1361" s="101"/>
    </row>
    <row r="1362" spans="8:8" x14ac:dyDescent="0.25">
      <c r="H1362" s="101"/>
    </row>
    <row r="1363" spans="8:8" x14ac:dyDescent="0.25">
      <c r="H1363" s="101"/>
    </row>
    <row r="1364" spans="8:8" x14ac:dyDescent="0.25">
      <c r="H1364" s="101"/>
    </row>
    <row r="1365" spans="8:8" x14ac:dyDescent="0.25">
      <c r="H1365" s="101"/>
    </row>
    <row r="1366" spans="8:8" x14ac:dyDescent="0.25">
      <c r="H1366" s="101"/>
    </row>
    <row r="1367" spans="8:8" x14ac:dyDescent="0.25">
      <c r="H1367" s="101"/>
    </row>
    <row r="1368" spans="8:8" x14ac:dyDescent="0.25">
      <c r="H1368" s="101"/>
    </row>
    <row r="1369" spans="8:8" x14ac:dyDescent="0.25">
      <c r="H1369" s="101"/>
    </row>
    <row r="1370" spans="8:8" x14ac:dyDescent="0.25">
      <c r="H1370" s="101"/>
    </row>
    <row r="1371" spans="8:8" x14ac:dyDescent="0.25">
      <c r="H1371" s="101"/>
    </row>
    <row r="1372" spans="8:8" x14ac:dyDescent="0.25">
      <c r="H1372" s="101"/>
    </row>
    <row r="1373" spans="8:8" x14ac:dyDescent="0.25">
      <c r="H1373" s="101"/>
    </row>
    <row r="1374" spans="8:8" x14ac:dyDescent="0.25">
      <c r="H1374" s="101"/>
    </row>
    <row r="1375" spans="8:8" x14ac:dyDescent="0.25">
      <c r="H1375" s="101"/>
    </row>
    <row r="1376" spans="8:8" x14ac:dyDescent="0.25">
      <c r="H1376" s="101"/>
    </row>
    <row r="1377" spans="8:8" x14ac:dyDescent="0.25">
      <c r="H1377" s="101"/>
    </row>
    <row r="1378" spans="8:8" x14ac:dyDescent="0.25">
      <c r="H1378" s="101"/>
    </row>
    <row r="1379" spans="8:8" x14ac:dyDescent="0.25">
      <c r="H1379" s="101"/>
    </row>
    <row r="1380" spans="8:8" x14ac:dyDescent="0.25">
      <c r="H1380" s="101"/>
    </row>
    <row r="1381" spans="8:8" x14ac:dyDescent="0.25">
      <c r="H1381" s="101"/>
    </row>
    <row r="1382" spans="8:8" x14ac:dyDescent="0.25">
      <c r="H1382" s="101"/>
    </row>
    <row r="1383" spans="8:8" x14ac:dyDescent="0.25">
      <c r="H1383" s="101"/>
    </row>
    <row r="1384" spans="8:8" x14ac:dyDescent="0.25">
      <c r="H1384" s="101"/>
    </row>
    <row r="1385" spans="8:8" x14ac:dyDescent="0.25">
      <c r="H1385" s="101"/>
    </row>
    <row r="1386" spans="8:8" x14ac:dyDescent="0.25">
      <c r="H1386" s="101"/>
    </row>
    <row r="1387" spans="8:8" x14ac:dyDescent="0.25">
      <c r="H1387" s="101"/>
    </row>
    <row r="1388" spans="8:8" x14ac:dyDescent="0.25">
      <c r="H1388" s="101"/>
    </row>
    <row r="1389" spans="8:8" x14ac:dyDescent="0.25">
      <c r="H1389" s="101"/>
    </row>
    <row r="1390" spans="8:8" x14ac:dyDescent="0.25">
      <c r="H1390" s="101"/>
    </row>
    <row r="1391" spans="8:8" x14ac:dyDescent="0.25">
      <c r="H1391" s="101"/>
    </row>
    <row r="1392" spans="8:8" x14ac:dyDescent="0.25">
      <c r="H1392" s="101"/>
    </row>
    <row r="1393" spans="8:8" x14ac:dyDescent="0.25">
      <c r="H1393" s="101"/>
    </row>
    <row r="1394" spans="8:8" x14ac:dyDescent="0.25">
      <c r="H1394" s="101"/>
    </row>
    <row r="1395" spans="8:8" x14ac:dyDescent="0.25">
      <c r="H1395" s="101"/>
    </row>
    <row r="1396" spans="8:8" x14ac:dyDescent="0.25">
      <c r="H1396" s="101"/>
    </row>
    <row r="1397" spans="8:8" x14ac:dyDescent="0.25">
      <c r="H1397" s="101"/>
    </row>
    <row r="1398" spans="8:8" x14ac:dyDescent="0.25">
      <c r="H1398" s="101"/>
    </row>
    <row r="1399" spans="8:8" x14ac:dyDescent="0.25">
      <c r="H1399" s="101"/>
    </row>
    <row r="1400" spans="8:8" x14ac:dyDescent="0.25">
      <c r="H1400" s="101"/>
    </row>
    <row r="1401" spans="8:8" x14ac:dyDescent="0.25">
      <c r="H1401" s="101"/>
    </row>
    <row r="1402" spans="8:8" x14ac:dyDescent="0.25">
      <c r="H1402" s="101"/>
    </row>
    <row r="1403" spans="8:8" x14ac:dyDescent="0.25">
      <c r="H1403" s="101"/>
    </row>
    <row r="1404" spans="8:8" x14ac:dyDescent="0.25">
      <c r="H1404" s="101"/>
    </row>
    <row r="1405" spans="8:8" x14ac:dyDescent="0.25">
      <c r="H1405" s="101"/>
    </row>
    <row r="1406" spans="8:8" x14ac:dyDescent="0.25">
      <c r="H1406" s="101"/>
    </row>
    <row r="1407" spans="8:8" x14ac:dyDescent="0.25">
      <c r="H1407" s="101"/>
    </row>
    <row r="1408" spans="8:8" x14ac:dyDescent="0.25">
      <c r="H1408" s="101"/>
    </row>
    <row r="1409" spans="8:8" x14ac:dyDescent="0.25">
      <c r="H1409" s="101"/>
    </row>
    <row r="1410" spans="8:8" x14ac:dyDescent="0.25">
      <c r="H1410" s="101"/>
    </row>
    <row r="1411" spans="8:8" x14ac:dyDescent="0.25">
      <c r="H1411" s="101"/>
    </row>
    <row r="1412" spans="8:8" x14ac:dyDescent="0.25">
      <c r="H1412" s="101"/>
    </row>
    <row r="1413" spans="8:8" x14ac:dyDescent="0.25">
      <c r="H1413" s="101"/>
    </row>
    <row r="1414" spans="8:8" x14ac:dyDescent="0.25">
      <c r="H1414" s="101"/>
    </row>
    <row r="1415" spans="8:8" x14ac:dyDescent="0.25">
      <c r="H1415" s="101"/>
    </row>
    <row r="1416" spans="8:8" x14ac:dyDescent="0.25">
      <c r="H1416" s="101"/>
    </row>
    <row r="1417" spans="8:8" x14ac:dyDescent="0.25">
      <c r="H1417" s="101"/>
    </row>
    <row r="1418" spans="8:8" x14ac:dyDescent="0.25">
      <c r="H1418" s="101"/>
    </row>
    <row r="1419" spans="8:8" x14ac:dyDescent="0.25">
      <c r="H1419" s="101"/>
    </row>
    <row r="1420" spans="8:8" x14ac:dyDescent="0.25">
      <c r="H1420" s="101"/>
    </row>
    <row r="1421" spans="8:8" x14ac:dyDescent="0.25">
      <c r="H1421" s="101"/>
    </row>
    <row r="1422" spans="8:8" x14ac:dyDescent="0.25">
      <c r="H1422" s="101"/>
    </row>
    <row r="1423" spans="8:8" x14ac:dyDescent="0.25">
      <c r="H1423" s="101"/>
    </row>
    <row r="1424" spans="8:8" x14ac:dyDescent="0.25">
      <c r="H1424" s="101"/>
    </row>
    <row r="1425" spans="8:8" x14ac:dyDescent="0.25">
      <c r="H1425" s="101"/>
    </row>
    <row r="1426" spans="8:8" x14ac:dyDescent="0.25">
      <c r="H1426" s="101"/>
    </row>
    <row r="1427" spans="8:8" x14ac:dyDescent="0.25">
      <c r="H1427" s="101"/>
    </row>
    <row r="1428" spans="8:8" x14ac:dyDescent="0.25">
      <c r="H1428" s="101"/>
    </row>
    <row r="1429" spans="8:8" x14ac:dyDescent="0.25">
      <c r="H1429" s="101"/>
    </row>
    <row r="1430" spans="8:8" x14ac:dyDescent="0.25">
      <c r="H1430" s="101"/>
    </row>
    <row r="1431" spans="8:8" x14ac:dyDescent="0.25">
      <c r="H1431" s="101"/>
    </row>
    <row r="1432" spans="8:8" x14ac:dyDescent="0.25">
      <c r="H1432" s="101"/>
    </row>
    <row r="1433" spans="8:8" x14ac:dyDescent="0.25">
      <c r="H1433" s="101"/>
    </row>
    <row r="1434" spans="8:8" x14ac:dyDescent="0.25">
      <c r="H1434" s="101"/>
    </row>
    <row r="1435" spans="8:8" x14ac:dyDescent="0.25">
      <c r="H1435" s="101"/>
    </row>
    <row r="1436" spans="8:8" x14ac:dyDescent="0.25">
      <c r="H1436" s="101"/>
    </row>
    <row r="1437" spans="8:8" x14ac:dyDescent="0.25">
      <c r="H1437" s="101"/>
    </row>
    <row r="1438" spans="8:8" x14ac:dyDescent="0.25">
      <c r="H1438" s="101"/>
    </row>
    <row r="1439" spans="8:8" x14ac:dyDescent="0.25">
      <c r="H1439" s="101"/>
    </row>
    <row r="1440" spans="8:8" x14ac:dyDescent="0.25">
      <c r="H1440" s="101"/>
    </row>
    <row r="1441" spans="8:8" x14ac:dyDescent="0.25">
      <c r="H1441" s="101"/>
    </row>
    <row r="1442" spans="8:8" x14ac:dyDescent="0.25">
      <c r="H1442" s="101"/>
    </row>
    <row r="1443" spans="8:8" x14ac:dyDescent="0.25">
      <c r="H1443" s="101"/>
    </row>
    <row r="1444" spans="8:8" x14ac:dyDescent="0.25">
      <c r="H1444" s="101"/>
    </row>
    <row r="1445" spans="8:8" x14ac:dyDescent="0.25">
      <c r="H1445" s="101"/>
    </row>
    <row r="1446" spans="8:8" x14ac:dyDescent="0.25">
      <c r="H1446" s="101"/>
    </row>
    <row r="1447" spans="8:8" x14ac:dyDescent="0.25">
      <c r="H1447" s="101"/>
    </row>
    <row r="1448" spans="8:8" x14ac:dyDescent="0.25">
      <c r="H1448" s="101"/>
    </row>
    <row r="1449" spans="8:8" x14ac:dyDescent="0.25">
      <c r="H1449" s="101"/>
    </row>
    <row r="1450" spans="8:8" x14ac:dyDescent="0.25">
      <c r="H1450" s="101"/>
    </row>
    <row r="1451" spans="8:8" x14ac:dyDescent="0.25">
      <c r="H1451" s="101"/>
    </row>
    <row r="1452" spans="8:8" x14ac:dyDescent="0.25">
      <c r="H1452" s="101"/>
    </row>
    <row r="1453" spans="8:8" x14ac:dyDescent="0.25">
      <c r="H1453" s="101"/>
    </row>
    <row r="1454" spans="8:8" x14ac:dyDescent="0.25">
      <c r="H1454" s="101"/>
    </row>
    <row r="1455" spans="8:8" x14ac:dyDescent="0.25">
      <c r="H1455" s="101"/>
    </row>
    <row r="1456" spans="8:8" x14ac:dyDescent="0.25">
      <c r="H1456" s="101"/>
    </row>
    <row r="1457" spans="8:8" x14ac:dyDescent="0.25">
      <c r="H1457" s="101"/>
    </row>
    <row r="1458" spans="8:8" x14ac:dyDescent="0.25">
      <c r="H1458" s="101"/>
    </row>
    <row r="1459" spans="8:8" x14ac:dyDescent="0.25">
      <c r="H1459" s="101"/>
    </row>
    <row r="1460" spans="8:8" x14ac:dyDescent="0.25">
      <c r="H1460" s="101"/>
    </row>
    <row r="1461" spans="8:8" x14ac:dyDescent="0.25">
      <c r="H1461" s="101"/>
    </row>
    <row r="1462" spans="8:8" x14ac:dyDescent="0.25">
      <c r="H1462" s="101"/>
    </row>
    <row r="1463" spans="8:8" x14ac:dyDescent="0.25">
      <c r="H1463" s="101"/>
    </row>
    <row r="1464" spans="8:8" x14ac:dyDescent="0.25">
      <c r="H1464" s="101"/>
    </row>
    <row r="1465" spans="8:8" x14ac:dyDescent="0.25">
      <c r="H1465" s="101"/>
    </row>
    <row r="1466" spans="8:8" x14ac:dyDescent="0.25">
      <c r="H1466" s="101"/>
    </row>
    <row r="1467" spans="8:8" x14ac:dyDescent="0.25">
      <c r="H1467" s="101"/>
    </row>
    <row r="1468" spans="8:8" x14ac:dyDescent="0.25">
      <c r="H1468" s="101"/>
    </row>
    <row r="1469" spans="8:8" x14ac:dyDescent="0.25">
      <c r="H1469" s="101"/>
    </row>
    <row r="1470" spans="8:8" x14ac:dyDescent="0.25">
      <c r="H1470" s="101"/>
    </row>
    <row r="1471" spans="8:8" x14ac:dyDescent="0.25">
      <c r="H1471" s="101"/>
    </row>
    <row r="1472" spans="8:8" x14ac:dyDescent="0.25">
      <c r="H1472" s="101"/>
    </row>
    <row r="1473" spans="8:8" x14ac:dyDescent="0.25">
      <c r="H1473" s="101"/>
    </row>
    <row r="1474" spans="8:8" x14ac:dyDescent="0.25">
      <c r="H1474" s="101"/>
    </row>
    <row r="1475" spans="8:8" x14ac:dyDescent="0.25">
      <c r="H1475" s="101"/>
    </row>
    <row r="1476" spans="8:8" x14ac:dyDescent="0.25">
      <c r="H1476" s="101"/>
    </row>
    <row r="1477" spans="8:8" x14ac:dyDescent="0.25">
      <c r="H1477" s="101"/>
    </row>
    <row r="1478" spans="8:8" x14ac:dyDescent="0.25">
      <c r="H1478" s="101"/>
    </row>
    <row r="1479" spans="8:8" x14ac:dyDescent="0.25">
      <c r="H1479" s="101"/>
    </row>
    <row r="1480" spans="8:8" x14ac:dyDescent="0.25">
      <c r="H1480" s="101"/>
    </row>
    <row r="1481" spans="8:8" x14ac:dyDescent="0.25">
      <c r="H1481" s="101"/>
    </row>
    <row r="1482" spans="8:8" x14ac:dyDescent="0.25">
      <c r="H1482" s="101"/>
    </row>
    <row r="1483" spans="8:8" x14ac:dyDescent="0.25">
      <c r="H1483" s="101"/>
    </row>
    <row r="1484" spans="8:8" x14ac:dyDescent="0.25">
      <c r="H1484" s="101"/>
    </row>
    <row r="1485" spans="8:8" x14ac:dyDescent="0.25">
      <c r="H1485" s="101"/>
    </row>
    <row r="1486" spans="8:8" x14ac:dyDescent="0.25">
      <c r="H1486" s="101"/>
    </row>
    <row r="1487" spans="8:8" x14ac:dyDescent="0.25">
      <c r="H1487" s="101"/>
    </row>
    <row r="1488" spans="8:8" x14ac:dyDescent="0.25">
      <c r="H1488" s="101"/>
    </row>
    <row r="1489" spans="8:8" x14ac:dyDescent="0.25">
      <c r="H1489" s="101"/>
    </row>
    <row r="1490" spans="8:8" x14ac:dyDescent="0.25">
      <c r="H1490" s="101"/>
    </row>
    <row r="1491" spans="8:8" x14ac:dyDescent="0.25">
      <c r="H1491" s="101"/>
    </row>
    <row r="1492" spans="8:8" x14ac:dyDescent="0.25">
      <c r="H1492" s="101"/>
    </row>
    <row r="1493" spans="8:8" x14ac:dyDescent="0.25">
      <c r="H1493" s="101"/>
    </row>
    <row r="1494" spans="8:8" x14ac:dyDescent="0.25">
      <c r="H1494" s="101"/>
    </row>
    <row r="1495" spans="8:8" x14ac:dyDescent="0.25">
      <c r="H1495" s="101"/>
    </row>
    <row r="1496" spans="8:8" x14ac:dyDescent="0.25">
      <c r="H1496" s="101"/>
    </row>
    <row r="1497" spans="8:8" x14ac:dyDescent="0.25">
      <c r="H1497" s="101"/>
    </row>
    <row r="1498" spans="8:8" x14ac:dyDescent="0.25">
      <c r="H1498" s="101"/>
    </row>
    <row r="1499" spans="8:8" x14ac:dyDescent="0.25">
      <c r="H1499" s="101"/>
    </row>
    <row r="1500" spans="8:8" x14ac:dyDescent="0.25">
      <c r="H1500" s="101"/>
    </row>
    <row r="1501" spans="8:8" x14ac:dyDescent="0.25">
      <c r="H1501" s="101"/>
    </row>
    <row r="1502" spans="8:8" x14ac:dyDescent="0.25">
      <c r="H1502" s="101"/>
    </row>
    <row r="1503" spans="8:8" x14ac:dyDescent="0.25">
      <c r="H1503" s="101"/>
    </row>
    <row r="1504" spans="8:8" x14ac:dyDescent="0.25">
      <c r="H1504" s="101"/>
    </row>
    <row r="1505" spans="8:8" x14ac:dyDescent="0.25">
      <c r="H1505" s="101"/>
    </row>
    <row r="1506" spans="8:8" x14ac:dyDescent="0.25">
      <c r="H1506" s="101"/>
    </row>
    <row r="1507" spans="8:8" x14ac:dyDescent="0.25">
      <c r="H1507" s="101"/>
    </row>
    <row r="1508" spans="8:8" x14ac:dyDescent="0.25">
      <c r="H1508" s="101"/>
    </row>
    <row r="1509" spans="8:8" x14ac:dyDescent="0.25">
      <c r="H1509" s="101"/>
    </row>
    <row r="1510" spans="8:8" x14ac:dyDescent="0.25">
      <c r="H1510" s="101"/>
    </row>
    <row r="1511" spans="8:8" x14ac:dyDescent="0.25">
      <c r="H1511" s="101"/>
    </row>
    <row r="1512" spans="8:8" x14ac:dyDescent="0.25">
      <c r="H1512" s="101"/>
    </row>
    <row r="1513" spans="8:8" x14ac:dyDescent="0.25">
      <c r="H1513" s="101"/>
    </row>
    <row r="1514" spans="8:8" x14ac:dyDescent="0.25">
      <c r="H1514" s="101"/>
    </row>
    <row r="1515" spans="8:8" x14ac:dyDescent="0.25">
      <c r="H1515" s="101"/>
    </row>
    <row r="1516" spans="8:8" x14ac:dyDescent="0.25">
      <c r="H1516" s="101"/>
    </row>
    <row r="1517" spans="8:8" x14ac:dyDescent="0.25">
      <c r="H1517" s="101"/>
    </row>
    <row r="1518" spans="8:8" x14ac:dyDescent="0.25">
      <c r="H1518" s="101"/>
    </row>
    <row r="1519" spans="8:8" x14ac:dyDescent="0.25">
      <c r="H1519" s="101"/>
    </row>
    <row r="1520" spans="8:8" x14ac:dyDescent="0.25">
      <c r="H1520" s="101"/>
    </row>
    <row r="1521" spans="8:8" x14ac:dyDescent="0.25">
      <c r="H1521" s="101"/>
    </row>
    <row r="1522" spans="8:8" x14ac:dyDescent="0.25">
      <c r="H1522" s="101"/>
    </row>
    <row r="1523" spans="8:8" x14ac:dyDescent="0.25">
      <c r="H1523" s="101"/>
    </row>
    <row r="1524" spans="8:8" x14ac:dyDescent="0.25">
      <c r="H1524" s="101"/>
    </row>
    <row r="1525" spans="8:8" x14ac:dyDescent="0.25">
      <c r="H1525" s="101"/>
    </row>
    <row r="1526" spans="8:8" x14ac:dyDescent="0.25">
      <c r="H1526" s="101"/>
    </row>
    <row r="1527" spans="8:8" x14ac:dyDescent="0.25">
      <c r="H1527" s="101"/>
    </row>
    <row r="1528" spans="8:8" x14ac:dyDescent="0.25">
      <c r="H1528" s="101"/>
    </row>
    <row r="1529" spans="8:8" x14ac:dyDescent="0.25">
      <c r="H1529" s="101"/>
    </row>
    <row r="1530" spans="8:8" x14ac:dyDescent="0.25">
      <c r="H1530" s="101"/>
    </row>
    <row r="1531" spans="8:8" x14ac:dyDescent="0.25">
      <c r="H1531" s="101"/>
    </row>
    <row r="1532" spans="8:8" x14ac:dyDescent="0.25">
      <c r="H1532" s="101"/>
    </row>
    <row r="1533" spans="8:8" x14ac:dyDescent="0.25">
      <c r="H1533" s="101"/>
    </row>
    <row r="1534" spans="8:8" x14ac:dyDescent="0.25">
      <c r="H1534" s="101"/>
    </row>
    <row r="1535" spans="8:8" x14ac:dyDescent="0.25">
      <c r="H1535" s="101"/>
    </row>
    <row r="1536" spans="8:8" x14ac:dyDescent="0.25">
      <c r="H1536" s="101"/>
    </row>
    <row r="1537" spans="8:8" x14ac:dyDescent="0.25">
      <c r="H1537" s="101"/>
    </row>
    <row r="1538" spans="8:8" x14ac:dyDescent="0.25">
      <c r="H1538" s="101"/>
    </row>
    <row r="1539" spans="8:8" x14ac:dyDescent="0.25">
      <c r="H1539" s="101"/>
    </row>
    <row r="1540" spans="8:8" x14ac:dyDescent="0.25">
      <c r="H1540" s="101"/>
    </row>
    <row r="1541" spans="8:8" x14ac:dyDescent="0.25">
      <c r="H1541" s="101"/>
    </row>
    <row r="1542" spans="8:8" x14ac:dyDescent="0.25">
      <c r="H1542" s="101"/>
    </row>
    <row r="1543" spans="8:8" x14ac:dyDescent="0.25">
      <c r="H1543" s="101"/>
    </row>
    <row r="1544" spans="8:8" x14ac:dyDescent="0.25">
      <c r="H1544" s="101"/>
    </row>
    <row r="1545" spans="8:8" x14ac:dyDescent="0.25">
      <c r="H1545" s="101"/>
    </row>
    <row r="1546" spans="8:8" x14ac:dyDescent="0.25">
      <c r="H1546" s="101"/>
    </row>
    <row r="1547" spans="8:8" x14ac:dyDescent="0.25">
      <c r="H1547" s="101"/>
    </row>
    <row r="1548" spans="8:8" x14ac:dyDescent="0.25">
      <c r="H1548" s="101"/>
    </row>
    <row r="1549" spans="8:8" x14ac:dyDescent="0.25">
      <c r="H1549" s="101"/>
    </row>
    <row r="1550" spans="8:8" x14ac:dyDescent="0.25">
      <c r="H1550" s="101"/>
    </row>
    <row r="1551" spans="8:8" x14ac:dyDescent="0.25">
      <c r="H1551" s="101"/>
    </row>
    <row r="1552" spans="8:8" x14ac:dyDescent="0.25">
      <c r="H1552" s="101"/>
    </row>
    <row r="1553" spans="8:8" x14ac:dyDescent="0.25">
      <c r="H1553" s="101"/>
    </row>
    <row r="1554" spans="8:8" x14ac:dyDescent="0.25">
      <c r="H1554" s="101"/>
    </row>
    <row r="1555" spans="8:8" x14ac:dyDescent="0.25">
      <c r="H1555" s="101"/>
    </row>
    <row r="1556" spans="8:8" x14ac:dyDescent="0.25">
      <c r="H1556" s="101"/>
    </row>
    <row r="1557" spans="8:8" x14ac:dyDescent="0.25">
      <c r="H1557" s="101"/>
    </row>
    <row r="1558" spans="8:8" x14ac:dyDescent="0.25">
      <c r="H1558" s="101"/>
    </row>
    <row r="1559" spans="8:8" x14ac:dyDescent="0.25">
      <c r="H1559" s="101"/>
    </row>
    <row r="1560" spans="8:8" x14ac:dyDescent="0.25">
      <c r="H1560" s="101"/>
    </row>
    <row r="1561" spans="8:8" x14ac:dyDescent="0.25">
      <c r="H1561" s="101"/>
    </row>
    <row r="1562" spans="8:8" x14ac:dyDescent="0.25">
      <c r="H1562" s="101"/>
    </row>
    <row r="1563" spans="8:8" x14ac:dyDescent="0.25">
      <c r="H1563" s="101"/>
    </row>
    <row r="1564" spans="8:8" x14ac:dyDescent="0.25">
      <c r="H1564" s="101"/>
    </row>
    <row r="1565" spans="8:8" x14ac:dyDescent="0.25">
      <c r="H1565" s="101"/>
    </row>
    <row r="1566" spans="8:8" x14ac:dyDescent="0.25">
      <c r="H1566" s="101"/>
    </row>
    <row r="1567" spans="8:8" x14ac:dyDescent="0.25">
      <c r="H1567" s="101"/>
    </row>
    <row r="1568" spans="8:8" x14ac:dyDescent="0.25">
      <c r="H1568" s="101"/>
    </row>
    <row r="1569" spans="8:8" x14ac:dyDescent="0.25">
      <c r="H1569" s="101"/>
    </row>
    <row r="1570" spans="8:8" x14ac:dyDescent="0.25">
      <c r="H1570" s="101"/>
    </row>
    <row r="1571" spans="8:8" x14ac:dyDescent="0.25">
      <c r="H1571" s="101"/>
    </row>
    <row r="1572" spans="8:8" x14ac:dyDescent="0.25">
      <c r="H1572" s="101"/>
    </row>
    <row r="1573" spans="8:8" x14ac:dyDescent="0.25">
      <c r="H1573" s="101"/>
    </row>
    <row r="1574" spans="8:8" x14ac:dyDescent="0.25">
      <c r="H1574" s="101"/>
    </row>
    <row r="1575" spans="8:8" x14ac:dyDescent="0.25">
      <c r="H1575" s="101"/>
    </row>
    <row r="1576" spans="8:8" x14ac:dyDescent="0.25">
      <c r="H1576" s="101"/>
    </row>
    <row r="1577" spans="8:8" x14ac:dyDescent="0.25">
      <c r="H1577" s="101"/>
    </row>
    <row r="1578" spans="8:8" x14ac:dyDescent="0.25">
      <c r="H1578" s="101"/>
    </row>
    <row r="1579" spans="8:8" x14ac:dyDescent="0.25">
      <c r="H1579" s="101"/>
    </row>
    <row r="1580" spans="8:8" x14ac:dyDescent="0.25">
      <c r="H1580" s="101"/>
    </row>
    <row r="1581" spans="8:8" x14ac:dyDescent="0.25">
      <c r="H1581" s="101"/>
    </row>
    <row r="1582" spans="8:8" x14ac:dyDescent="0.25">
      <c r="H1582" s="101"/>
    </row>
    <row r="1583" spans="8:8" x14ac:dyDescent="0.25">
      <c r="H1583" s="101"/>
    </row>
    <row r="1584" spans="8:8" x14ac:dyDescent="0.25">
      <c r="H1584" s="101"/>
    </row>
    <row r="1585" spans="8:8" x14ac:dyDescent="0.25">
      <c r="H1585" s="101"/>
    </row>
    <row r="1586" spans="8:8" x14ac:dyDescent="0.25">
      <c r="H1586" s="101"/>
    </row>
    <row r="1587" spans="8:8" x14ac:dyDescent="0.25">
      <c r="H1587" s="101"/>
    </row>
    <row r="1588" spans="8:8" x14ac:dyDescent="0.25">
      <c r="H1588" s="101"/>
    </row>
    <row r="1589" spans="8:8" x14ac:dyDescent="0.25">
      <c r="H1589" s="101"/>
    </row>
    <row r="1590" spans="8:8" x14ac:dyDescent="0.25">
      <c r="H1590" s="101"/>
    </row>
    <row r="1591" spans="8:8" x14ac:dyDescent="0.25">
      <c r="H1591" s="101"/>
    </row>
    <row r="1592" spans="8:8" x14ac:dyDescent="0.25">
      <c r="H1592" s="101"/>
    </row>
    <row r="1593" spans="8:8" x14ac:dyDescent="0.25">
      <c r="H1593" s="101"/>
    </row>
    <row r="1594" spans="8:8" x14ac:dyDescent="0.25">
      <c r="H1594" s="101"/>
    </row>
    <row r="1595" spans="8:8" x14ac:dyDescent="0.25">
      <c r="H1595" s="101"/>
    </row>
    <row r="1596" spans="8:8" x14ac:dyDescent="0.25">
      <c r="H1596" s="101"/>
    </row>
    <row r="1597" spans="8:8" x14ac:dyDescent="0.25">
      <c r="H1597" s="101"/>
    </row>
    <row r="1598" spans="8:8" x14ac:dyDescent="0.25">
      <c r="H1598" s="101"/>
    </row>
    <row r="1599" spans="8:8" x14ac:dyDescent="0.25">
      <c r="H1599" s="101"/>
    </row>
    <row r="1600" spans="8:8" x14ac:dyDescent="0.25">
      <c r="H1600" s="101"/>
    </row>
    <row r="1601" spans="8:8" x14ac:dyDescent="0.25">
      <c r="H1601" s="101"/>
    </row>
    <row r="1602" spans="8:8" x14ac:dyDescent="0.25">
      <c r="H1602" s="101"/>
    </row>
    <row r="1603" spans="8:8" x14ac:dyDescent="0.25">
      <c r="H1603" s="101"/>
    </row>
    <row r="1604" spans="8:8" x14ac:dyDescent="0.25">
      <c r="H1604" s="101"/>
    </row>
    <row r="1605" spans="8:8" x14ac:dyDescent="0.25">
      <c r="H1605" s="101"/>
    </row>
    <row r="1606" spans="8:8" x14ac:dyDescent="0.25">
      <c r="H1606" s="101"/>
    </row>
    <row r="1607" spans="8:8" x14ac:dyDescent="0.25">
      <c r="H1607" s="101"/>
    </row>
    <row r="1608" spans="8:8" x14ac:dyDescent="0.25">
      <c r="H1608" s="101"/>
    </row>
    <row r="1609" spans="8:8" x14ac:dyDescent="0.25">
      <c r="H1609" s="101"/>
    </row>
    <row r="1610" spans="8:8" x14ac:dyDescent="0.25">
      <c r="H1610" s="101"/>
    </row>
    <row r="1611" spans="8:8" x14ac:dyDescent="0.25">
      <c r="H1611" s="101"/>
    </row>
    <row r="1612" spans="8:8" x14ac:dyDescent="0.25">
      <c r="H1612" s="101"/>
    </row>
    <row r="1613" spans="8:8" x14ac:dyDescent="0.25">
      <c r="H1613" s="101"/>
    </row>
    <row r="1614" spans="8:8" x14ac:dyDescent="0.25">
      <c r="H1614" s="101"/>
    </row>
    <row r="1615" spans="8:8" x14ac:dyDescent="0.25">
      <c r="H1615" s="101"/>
    </row>
    <row r="1616" spans="8:8" x14ac:dyDescent="0.25">
      <c r="H1616" s="101"/>
    </row>
    <row r="1617" spans="8:8" x14ac:dyDescent="0.25">
      <c r="H1617" s="101"/>
    </row>
    <row r="1618" spans="8:8" x14ac:dyDescent="0.25">
      <c r="H1618" s="101"/>
    </row>
    <row r="1619" spans="8:8" x14ac:dyDescent="0.25">
      <c r="H1619" s="101"/>
    </row>
    <row r="1620" spans="8:8" x14ac:dyDescent="0.25">
      <c r="H1620" s="101"/>
    </row>
    <row r="1621" spans="8:8" x14ac:dyDescent="0.25">
      <c r="H1621" s="101"/>
    </row>
    <row r="1622" spans="8:8" x14ac:dyDescent="0.25">
      <c r="H1622" s="101"/>
    </row>
    <row r="1623" spans="8:8" x14ac:dyDescent="0.25">
      <c r="H1623" s="101"/>
    </row>
    <row r="1624" spans="8:8" x14ac:dyDescent="0.25">
      <c r="H1624" s="101"/>
    </row>
    <row r="1625" spans="8:8" x14ac:dyDescent="0.25">
      <c r="H1625" s="101"/>
    </row>
    <row r="1626" spans="8:8" x14ac:dyDescent="0.25">
      <c r="H1626" s="101"/>
    </row>
    <row r="1627" spans="8:8" x14ac:dyDescent="0.25">
      <c r="H1627" s="101"/>
    </row>
    <row r="1628" spans="8:8" x14ac:dyDescent="0.25">
      <c r="H1628" s="101"/>
    </row>
    <row r="1629" spans="8:8" x14ac:dyDescent="0.25">
      <c r="H1629" s="101"/>
    </row>
    <row r="1630" spans="8:8" x14ac:dyDescent="0.25">
      <c r="H1630" s="101"/>
    </row>
    <row r="1631" spans="8:8" x14ac:dyDescent="0.25">
      <c r="H1631" s="101"/>
    </row>
    <row r="1632" spans="8:8" x14ac:dyDescent="0.25">
      <c r="H1632" s="101"/>
    </row>
    <row r="1633" spans="8:8" x14ac:dyDescent="0.25">
      <c r="H1633" s="101"/>
    </row>
    <row r="1634" spans="8:8" x14ac:dyDescent="0.25">
      <c r="H1634" s="101"/>
    </row>
    <row r="1635" spans="8:8" x14ac:dyDescent="0.25">
      <c r="H1635" s="101"/>
    </row>
    <row r="1636" spans="8:8" x14ac:dyDescent="0.25">
      <c r="H1636" s="101"/>
    </row>
    <row r="1637" spans="8:8" x14ac:dyDescent="0.25">
      <c r="H1637" s="101"/>
    </row>
    <row r="1638" spans="8:8" x14ac:dyDescent="0.25">
      <c r="H1638" s="101"/>
    </row>
    <row r="1639" spans="8:8" x14ac:dyDescent="0.25">
      <c r="H1639" s="101"/>
    </row>
    <row r="1640" spans="8:8" x14ac:dyDescent="0.25">
      <c r="H1640" s="101"/>
    </row>
    <row r="1641" spans="8:8" x14ac:dyDescent="0.25">
      <c r="H1641" s="101"/>
    </row>
    <row r="1642" spans="8:8" x14ac:dyDescent="0.25">
      <c r="H1642" s="101"/>
    </row>
    <row r="1643" spans="8:8" x14ac:dyDescent="0.25">
      <c r="H1643" s="101"/>
    </row>
    <row r="1644" spans="8:8" x14ac:dyDescent="0.25">
      <c r="H1644" s="101"/>
    </row>
    <row r="1645" spans="8:8" x14ac:dyDescent="0.25">
      <c r="H1645" s="101"/>
    </row>
    <row r="1646" spans="8:8" x14ac:dyDescent="0.25">
      <c r="H1646" s="101"/>
    </row>
    <row r="1647" spans="8:8" x14ac:dyDescent="0.25">
      <c r="H1647" s="101"/>
    </row>
    <row r="1648" spans="8:8" x14ac:dyDescent="0.25">
      <c r="H1648" s="101"/>
    </row>
    <row r="1649" spans="8:8" x14ac:dyDescent="0.25">
      <c r="H1649" s="101"/>
    </row>
    <row r="1650" spans="8:8" x14ac:dyDescent="0.25">
      <c r="H1650" s="101"/>
    </row>
    <row r="1651" spans="8:8" x14ac:dyDescent="0.25">
      <c r="H1651" s="101"/>
    </row>
    <row r="1652" spans="8:8" x14ac:dyDescent="0.25">
      <c r="H1652" s="101"/>
    </row>
    <row r="1653" spans="8:8" x14ac:dyDescent="0.25">
      <c r="H1653" s="101"/>
    </row>
    <row r="1654" spans="8:8" x14ac:dyDescent="0.25">
      <c r="H1654" s="101"/>
    </row>
    <row r="1655" spans="8:8" x14ac:dyDescent="0.25">
      <c r="H1655" s="101"/>
    </row>
    <row r="1656" spans="8:8" x14ac:dyDescent="0.25">
      <c r="H1656" s="101"/>
    </row>
    <row r="1657" spans="8:8" x14ac:dyDescent="0.25">
      <c r="H1657" s="101"/>
    </row>
    <row r="1658" spans="8:8" x14ac:dyDescent="0.25">
      <c r="H1658" s="101"/>
    </row>
    <row r="1659" spans="8:8" x14ac:dyDescent="0.25">
      <c r="H1659" s="101"/>
    </row>
    <row r="1660" spans="8:8" x14ac:dyDescent="0.25">
      <c r="H1660" s="101"/>
    </row>
    <row r="1661" spans="8:8" x14ac:dyDescent="0.25">
      <c r="H1661" s="101"/>
    </row>
    <row r="1662" spans="8:8" x14ac:dyDescent="0.25">
      <c r="H1662" s="101"/>
    </row>
    <row r="1663" spans="8:8" x14ac:dyDescent="0.25">
      <c r="H1663" s="101"/>
    </row>
    <row r="1664" spans="8:8" x14ac:dyDescent="0.25">
      <c r="H1664" s="101"/>
    </row>
    <row r="1665" spans="8:8" x14ac:dyDescent="0.25">
      <c r="H1665" s="101"/>
    </row>
    <row r="1666" spans="8:8" x14ac:dyDescent="0.25">
      <c r="H1666" s="101"/>
    </row>
    <row r="1667" spans="8:8" x14ac:dyDescent="0.25">
      <c r="H1667" s="101"/>
    </row>
    <row r="1668" spans="8:8" x14ac:dyDescent="0.25">
      <c r="H1668" s="101"/>
    </row>
    <row r="1669" spans="8:8" x14ac:dyDescent="0.25">
      <c r="H1669" s="101"/>
    </row>
    <row r="1670" spans="8:8" x14ac:dyDescent="0.25">
      <c r="H1670" s="101"/>
    </row>
    <row r="1671" spans="8:8" x14ac:dyDescent="0.25">
      <c r="H1671" s="101"/>
    </row>
    <row r="1672" spans="8:8" x14ac:dyDescent="0.25">
      <c r="H1672" s="101"/>
    </row>
    <row r="1673" spans="8:8" x14ac:dyDescent="0.25">
      <c r="H1673" s="101"/>
    </row>
    <row r="1674" spans="8:8" x14ac:dyDescent="0.25">
      <c r="H1674" s="101"/>
    </row>
    <row r="1675" spans="8:8" x14ac:dyDescent="0.25">
      <c r="H1675" s="101"/>
    </row>
    <row r="1676" spans="8:8" x14ac:dyDescent="0.25">
      <c r="H1676" s="101"/>
    </row>
    <row r="1677" spans="8:8" x14ac:dyDescent="0.25">
      <c r="H1677" s="101"/>
    </row>
    <row r="1678" spans="8:8" x14ac:dyDescent="0.25">
      <c r="H1678" s="101"/>
    </row>
    <row r="1679" spans="8:8" x14ac:dyDescent="0.25">
      <c r="H1679" s="101"/>
    </row>
    <row r="1680" spans="8:8" x14ac:dyDescent="0.25">
      <c r="H1680" s="101"/>
    </row>
    <row r="1681" spans="8:8" x14ac:dyDescent="0.25">
      <c r="H1681" s="101"/>
    </row>
    <row r="1682" spans="8:8" x14ac:dyDescent="0.25">
      <c r="H1682" s="101"/>
    </row>
    <row r="1683" spans="8:8" x14ac:dyDescent="0.25">
      <c r="H1683" s="101"/>
    </row>
    <row r="1684" spans="8:8" x14ac:dyDescent="0.25">
      <c r="H1684" s="101"/>
    </row>
    <row r="1685" spans="8:8" x14ac:dyDescent="0.25">
      <c r="H1685" s="101"/>
    </row>
    <row r="1686" spans="8:8" x14ac:dyDescent="0.25">
      <c r="H1686" s="101"/>
    </row>
    <row r="1687" spans="8:8" x14ac:dyDescent="0.25">
      <c r="H1687" s="101"/>
    </row>
    <row r="1688" spans="8:8" x14ac:dyDescent="0.25">
      <c r="H1688" s="101"/>
    </row>
    <row r="1689" spans="8:8" x14ac:dyDescent="0.25">
      <c r="H1689" s="101"/>
    </row>
    <row r="1690" spans="8:8" x14ac:dyDescent="0.25">
      <c r="H1690" s="101"/>
    </row>
    <row r="1691" spans="8:8" x14ac:dyDescent="0.25">
      <c r="H1691" s="101"/>
    </row>
    <row r="1692" spans="8:8" x14ac:dyDescent="0.25">
      <c r="H1692" s="101"/>
    </row>
    <row r="1693" spans="8:8" x14ac:dyDescent="0.25">
      <c r="H1693" s="101"/>
    </row>
    <row r="1694" spans="8:8" x14ac:dyDescent="0.25">
      <c r="H1694" s="101"/>
    </row>
    <row r="1695" spans="8:8" x14ac:dyDescent="0.25">
      <c r="H1695" s="101"/>
    </row>
    <row r="1696" spans="8:8" x14ac:dyDescent="0.25">
      <c r="H1696" s="101"/>
    </row>
    <row r="1697" spans="8:8" x14ac:dyDescent="0.25">
      <c r="H1697" s="101"/>
    </row>
    <row r="1698" spans="8:8" x14ac:dyDescent="0.25">
      <c r="H1698" s="101"/>
    </row>
    <row r="1699" spans="8:8" x14ac:dyDescent="0.25">
      <c r="H1699" s="101"/>
    </row>
    <row r="1700" spans="8:8" x14ac:dyDescent="0.25">
      <c r="H1700" s="101"/>
    </row>
    <row r="1701" spans="8:8" x14ac:dyDescent="0.25">
      <c r="H1701" s="101"/>
    </row>
    <row r="1702" spans="8:8" x14ac:dyDescent="0.25">
      <c r="H1702" s="101"/>
    </row>
    <row r="1703" spans="8:8" x14ac:dyDescent="0.25">
      <c r="H1703" s="101"/>
    </row>
    <row r="1704" spans="8:8" x14ac:dyDescent="0.25">
      <c r="H1704" s="101"/>
    </row>
    <row r="1705" spans="8:8" x14ac:dyDescent="0.25">
      <c r="H1705" s="101"/>
    </row>
    <row r="1706" spans="8:8" x14ac:dyDescent="0.25">
      <c r="H1706" s="101"/>
    </row>
    <row r="1707" spans="8:8" x14ac:dyDescent="0.25">
      <c r="H1707" s="101"/>
    </row>
    <row r="1708" spans="8:8" x14ac:dyDescent="0.25">
      <c r="H1708" s="101"/>
    </row>
    <row r="1709" spans="8:8" x14ac:dyDescent="0.25">
      <c r="H1709" s="101"/>
    </row>
    <row r="1710" spans="8:8" x14ac:dyDescent="0.25">
      <c r="H1710" s="101"/>
    </row>
    <row r="1711" spans="8:8" x14ac:dyDescent="0.25">
      <c r="H1711" s="101"/>
    </row>
    <row r="1712" spans="8:8" x14ac:dyDescent="0.25">
      <c r="H1712" s="101"/>
    </row>
    <row r="1713" spans="8:8" x14ac:dyDescent="0.25">
      <c r="H1713" s="101"/>
    </row>
    <row r="1714" spans="8:8" x14ac:dyDescent="0.25">
      <c r="H1714" s="101"/>
    </row>
    <row r="1715" spans="8:8" x14ac:dyDescent="0.25">
      <c r="H1715" s="101"/>
    </row>
    <row r="1716" spans="8:8" x14ac:dyDescent="0.25">
      <c r="H1716" s="101"/>
    </row>
    <row r="1717" spans="8:8" x14ac:dyDescent="0.25">
      <c r="H1717" s="101"/>
    </row>
    <row r="1718" spans="8:8" x14ac:dyDescent="0.25">
      <c r="H1718" s="101"/>
    </row>
    <row r="1719" spans="8:8" x14ac:dyDescent="0.25">
      <c r="H1719" s="101"/>
    </row>
    <row r="1720" spans="8:8" x14ac:dyDescent="0.25">
      <c r="H1720" s="101"/>
    </row>
    <row r="1721" spans="8:8" x14ac:dyDescent="0.25">
      <c r="H1721" s="101"/>
    </row>
    <row r="1722" spans="8:8" x14ac:dyDescent="0.25">
      <c r="H1722" s="101"/>
    </row>
    <row r="1723" spans="8:8" x14ac:dyDescent="0.25">
      <c r="H1723" s="101"/>
    </row>
    <row r="1724" spans="8:8" x14ac:dyDescent="0.25">
      <c r="H1724" s="101"/>
    </row>
    <row r="1725" spans="8:8" x14ac:dyDescent="0.25">
      <c r="H1725" s="101"/>
    </row>
    <row r="1726" spans="8:8" x14ac:dyDescent="0.25">
      <c r="H1726" s="101"/>
    </row>
    <row r="1727" spans="8:8" x14ac:dyDescent="0.25">
      <c r="H1727" s="101"/>
    </row>
    <row r="1728" spans="8:8" x14ac:dyDescent="0.25">
      <c r="H1728" s="101"/>
    </row>
    <row r="1729" spans="8:8" x14ac:dyDescent="0.25">
      <c r="H1729" s="101"/>
    </row>
    <row r="1730" spans="8:8" x14ac:dyDescent="0.25">
      <c r="H1730" s="101"/>
    </row>
    <row r="1731" spans="8:8" x14ac:dyDescent="0.25">
      <c r="H1731" s="101"/>
    </row>
    <row r="1732" spans="8:8" x14ac:dyDescent="0.25">
      <c r="H1732" s="101"/>
    </row>
    <row r="1733" spans="8:8" x14ac:dyDescent="0.25">
      <c r="H1733" s="101"/>
    </row>
    <row r="1734" spans="8:8" x14ac:dyDescent="0.25">
      <c r="H1734" s="101"/>
    </row>
    <row r="1735" spans="8:8" x14ac:dyDescent="0.25">
      <c r="H1735" s="101"/>
    </row>
    <row r="1736" spans="8:8" x14ac:dyDescent="0.25">
      <c r="H1736" s="101"/>
    </row>
    <row r="1737" spans="8:8" x14ac:dyDescent="0.25">
      <c r="H1737" s="101"/>
    </row>
    <row r="1738" spans="8:8" x14ac:dyDescent="0.25">
      <c r="H1738" s="101"/>
    </row>
    <row r="1739" spans="8:8" x14ac:dyDescent="0.25">
      <c r="H1739" s="101"/>
    </row>
    <row r="1740" spans="8:8" x14ac:dyDescent="0.25">
      <c r="H1740" s="101"/>
    </row>
    <row r="1741" spans="8:8" x14ac:dyDescent="0.25">
      <c r="H1741" s="101"/>
    </row>
    <row r="1742" spans="8:8" x14ac:dyDescent="0.25">
      <c r="H1742" s="101"/>
    </row>
    <row r="1743" spans="8:8" x14ac:dyDescent="0.25">
      <c r="H1743" s="101"/>
    </row>
    <row r="1744" spans="8:8" x14ac:dyDescent="0.25">
      <c r="H1744" s="101"/>
    </row>
    <row r="1745" spans="8:8" x14ac:dyDescent="0.25">
      <c r="H1745" s="101"/>
    </row>
    <row r="1746" spans="8:8" x14ac:dyDescent="0.25">
      <c r="H1746" s="101"/>
    </row>
    <row r="1747" spans="8:8" x14ac:dyDescent="0.25">
      <c r="H1747" s="101"/>
    </row>
    <row r="1748" spans="8:8" x14ac:dyDescent="0.25">
      <c r="H1748" s="101"/>
    </row>
    <row r="1749" spans="8:8" x14ac:dyDescent="0.25">
      <c r="H1749" s="101"/>
    </row>
    <row r="1750" spans="8:8" x14ac:dyDescent="0.25">
      <c r="H1750" s="101"/>
    </row>
    <row r="1751" spans="8:8" x14ac:dyDescent="0.25">
      <c r="H1751" s="101"/>
    </row>
    <row r="1752" spans="8:8" x14ac:dyDescent="0.25">
      <c r="H1752" s="101"/>
    </row>
    <row r="1753" spans="8:8" x14ac:dyDescent="0.25">
      <c r="H1753" s="101"/>
    </row>
    <row r="1754" spans="8:8" x14ac:dyDescent="0.25">
      <c r="H1754" s="101"/>
    </row>
    <row r="1755" spans="8:8" x14ac:dyDescent="0.25">
      <c r="H1755" s="101"/>
    </row>
    <row r="1756" spans="8:8" x14ac:dyDescent="0.25">
      <c r="H1756" s="101"/>
    </row>
    <row r="1757" spans="8:8" x14ac:dyDescent="0.25">
      <c r="H1757" s="101"/>
    </row>
    <row r="1758" spans="8:8" x14ac:dyDescent="0.25">
      <c r="H1758" s="101"/>
    </row>
    <row r="1759" spans="8:8" x14ac:dyDescent="0.25">
      <c r="H1759" s="101"/>
    </row>
    <row r="1760" spans="8:8" x14ac:dyDescent="0.25">
      <c r="H1760" s="101"/>
    </row>
    <row r="1761" spans="8:8" x14ac:dyDescent="0.25">
      <c r="H1761" s="101"/>
    </row>
    <row r="1762" spans="8:8" x14ac:dyDescent="0.25">
      <c r="H1762" s="101"/>
    </row>
    <row r="1763" spans="8:8" x14ac:dyDescent="0.25">
      <c r="H1763" s="101"/>
    </row>
    <row r="1764" spans="8:8" x14ac:dyDescent="0.25">
      <c r="H1764" s="101"/>
    </row>
    <row r="1765" spans="8:8" x14ac:dyDescent="0.25">
      <c r="H1765" s="101"/>
    </row>
    <row r="1766" spans="8:8" x14ac:dyDescent="0.25">
      <c r="H1766" s="101"/>
    </row>
    <row r="1767" spans="8:8" x14ac:dyDescent="0.25">
      <c r="H1767" s="101"/>
    </row>
    <row r="1768" spans="8:8" x14ac:dyDescent="0.25">
      <c r="H1768" s="101"/>
    </row>
    <row r="1769" spans="8:8" x14ac:dyDescent="0.25">
      <c r="H1769" s="101"/>
    </row>
    <row r="1770" spans="8:8" x14ac:dyDescent="0.25">
      <c r="H1770" s="101"/>
    </row>
    <row r="1771" spans="8:8" x14ac:dyDescent="0.25">
      <c r="H1771" s="101"/>
    </row>
    <row r="1772" spans="8:8" x14ac:dyDescent="0.25">
      <c r="H1772" s="101"/>
    </row>
    <row r="1773" spans="8:8" x14ac:dyDescent="0.25">
      <c r="H1773" s="101"/>
    </row>
    <row r="1774" spans="8:8" x14ac:dyDescent="0.25">
      <c r="H1774" s="101"/>
    </row>
    <row r="1775" spans="8:8" x14ac:dyDescent="0.25">
      <c r="H1775" s="101"/>
    </row>
    <row r="1776" spans="8:8" x14ac:dyDescent="0.25">
      <c r="H1776" s="101"/>
    </row>
    <row r="1777" spans="8:8" x14ac:dyDescent="0.25">
      <c r="H1777" s="101"/>
    </row>
    <row r="1778" spans="8:8" x14ac:dyDescent="0.25">
      <c r="H1778" s="101"/>
    </row>
    <row r="1779" spans="8:8" x14ac:dyDescent="0.25">
      <c r="H1779" s="101"/>
    </row>
    <row r="1780" spans="8:8" x14ac:dyDescent="0.25">
      <c r="H1780" s="101"/>
    </row>
    <row r="1781" spans="8:8" x14ac:dyDescent="0.25">
      <c r="H1781" s="101"/>
    </row>
    <row r="1782" spans="8:8" x14ac:dyDescent="0.25">
      <c r="H1782" s="101"/>
    </row>
    <row r="1783" spans="8:8" x14ac:dyDescent="0.25">
      <c r="H1783" s="101"/>
    </row>
    <row r="1784" spans="8:8" x14ac:dyDescent="0.25">
      <c r="H1784" s="101"/>
    </row>
    <row r="1785" spans="8:8" x14ac:dyDescent="0.25">
      <c r="H1785" s="101"/>
    </row>
    <row r="1786" spans="8:8" x14ac:dyDescent="0.25">
      <c r="H1786" s="101"/>
    </row>
    <row r="1787" spans="8:8" x14ac:dyDescent="0.25">
      <c r="H1787" s="101"/>
    </row>
    <row r="1788" spans="8:8" x14ac:dyDescent="0.25">
      <c r="H1788" s="101"/>
    </row>
    <row r="1789" spans="8:8" x14ac:dyDescent="0.25">
      <c r="H1789" s="101"/>
    </row>
    <row r="1790" spans="8:8" x14ac:dyDescent="0.25">
      <c r="H1790" s="101"/>
    </row>
    <row r="1791" spans="8:8" x14ac:dyDescent="0.25">
      <c r="H1791" s="101"/>
    </row>
    <row r="1792" spans="8:8" x14ac:dyDescent="0.25">
      <c r="H1792" s="101"/>
    </row>
    <row r="1793" spans="8:8" x14ac:dyDescent="0.25">
      <c r="H1793" s="101"/>
    </row>
    <row r="1794" spans="8:8" x14ac:dyDescent="0.25">
      <c r="H1794" s="101"/>
    </row>
    <row r="1795" spans="8:8" x14ac:dyDescent="0.25">
      <c r="H1795" s="101"/>
    </row>
    <row r="1796" spans="8:8" x14ac:dyDescent="0.25">
      <c r="H1796" s="101"/>
    </row>
    <row r="1797" spans="8:8" x14ac:dyDescent="0.25">
      <c r="H1797" s="101"/>
    </row>
    <row r="1798" spans="8:8" x14ac:dyDescent="0.25">
      <c r="H1798" s="101"/>
    </row>
    <row r="1799" spans="8:8" x14ac:dyDescent="0.25">
      <c r="H1799" s="101"/>
    </row>
    <row r="1800" spans="8:8" x14ac:dyDescent="0.25">
      <c r="H1800" s="101"/>
    </row>
    <row r="1801" spans="8:8" x14ac:dyDescent="0.25">
      <c r="H1801" s="101"/>
    </row>
    <row r="1802" spans="8:8" x14ac:dyDescent="0.25">
      <c r="H1802" s="101"/>
    </row>
    <row r="1803" spans="8:8" x14ac:dyDescent="0.25">
      <c r="H1803" s="101"/>
    </row>
    <row r="1804" spans="8:8" x14ac:dyDescent="0.25">
      <c r="H1804" s="101"/>
    </row>
    <row r="1805" spans="8:8" x14ac:dyDescent="0.25">
      <c r="H1805" s="101"/>
    </row>
    <row r="1806" spans="8:8" x14ac:dyDescent="0.25">
      <c r="H1806" s="101"/>
    </row>
    <row r="1807" spans="8:8" x14ac:dyDescent="0.25">
      <c r="H1807" s="101"/>
    </row>
    <row r="1808" spans="8:8" x14ac:dyDescent="0.25">
      <c r="H1808" s="101"/>
    </row>
    <row r="1809" spans="8:8" x14ac:dyDescent="0.25">
      <c r="H1809" s="101"/>
    </row>
    <row r="1810" spans="8:8" x14ac:dyDescent="0.25">
      <c r="H1810" s="101"/>
    </row>
    <row r="1811" spans="8:8" x14ac:dyDescent="0.25">
      <c r="H1811" s="101"/>
    </row>
    <row r="1812" spans="8:8" x14ac:dyDescent="0.25">
      <c r="H1812" s="101"/>
    </row>
    <row r="1813" spans="8:8" x14ac:dyDescent="0.25">
      <c r="H1813" s="101"/>
    </row>
    <row r="1814" spans="8:8" x14ac:dyDescent="0.25">
      <c r="H1814" s="101"/>
    </row>
    <row r="1815" spans="8:8" x14ac:dyDescent="0.25">
      <c r="H1815" s="101"/>
    </row>
    <row r="1816" spans="8:8" x14ac:dyDescent="0.25">
      <c r="H1816" s="101"/>
    </row>
    <row r="1817" spans="8:8" x14ac:dyDescent="0.25">
      <c r="H1817" s="101"/>
    </row>
    <row r="1818" spans="8:8" x14ac:dyDescent="0.25">
      <c r="H1818" s="101"/>
    </row>
    <row r="1819" spans="8:8" x14ac:dyDescent="0.25">
      <c r="H1819" s="101"/>
    </row>
    <row r="1820" spans="8:8" x14ac:dyDescent="0.25">
      <c r="H1820" s="101"/>
    </row>
    <row r="1821" spans="8:8" x14ac:dyDescent="0.25">
      <c r="H1821" s="101"/>
    </row>
    <row r="1822" spans="8:8" x14ac:dyDescent="0.25">
      <c r="H1822" s="101"/>
    </row>
    <row r="1823" spans="8:8" x14ac:dyDescent="0.25">
      <c r="H1823" s="101"/>
    </row>
    <row r="1824" spans="8:8" x14ac:dyDescent="0.25">
      <c r="H1824" s="101"/>
    </row>
    <row r="1825" spans="8:8" x14ac:dyDescent="0.25">
      <c r="H1825" s="101"/>
    </row>
    <row r="1826" spans="8:8" x14ac:dyDescent="0.25">
      <c r="H1826" s="101"/>
    </row>
    <row r="1827" spans="8:8" x14ac:dyDescent="0.25">
      <c r="H1827" s="101"/>
    </row>
    <row r="1828" spans="8:8" x14ac:dyDescent="0.25">
      <c r="H1828" s="101"/>
    </row>
    <row r="1829" spans="8:8" x14ac:dyDescent="0.25">
      <c r="H1829" s="101"/>
    </row>
    <row r="1830" spans="8:8" x14ac:dyDescent="0.25">
      <c r="H1830" s="101"/>
    </row>
    <row r="1831" spans="8:8" x14ac:dyDescent="0.25">
      <c r="H1831" s="101"/>
    </row>
    <row r="1832" spans="8:8" x14ac:dyDescent="0.25">
      <c r="H1832" s="101"/>
    </row>
    <row r="1833" spans="8:8" x14ac:dyDescent="0.25">
      <c r="H1833" s="101"/>
    </row>
    <row r="1834" spans="8:8" x14ac:dyDescent="0.25">
      <c r="H1834" s="101"/>
    </row>
    <row r="1835" spans="8:8" x14ac:dyDescent="0.25">
      <c r="H1835" s="101"/>
    </row>
    <row r="1836" spans="8:8" x14ac:dyDescent="0.25">
      <c r="H1836" s="101"/>
    </row>
    <row r="1837" spans="8:8" x14ac:dyDescent="0.25">
      <c r="H1837" s="101"/>
    </row>
    <row r="1838" spans="8:8" x14ac:dyDescent="0.25">
      <c r="H1838" s="101"/>
    </row>
    <row r="1839" spans="8:8" x14ac:dyDescent="0.25">
      <c r="H1839" s="101"/>
    </row>
    <row r="1840" spans="8:8" x14ac:dyDescent="0.25">
      <c r="H1840" s="101"/>
    </row>
    <row r="1841" spans="8:8" x14ac:dyDescent="0.25">
      <c r="H1841" s="101"/>
    </row>
    <row r="1842" spans="8:8" x14ac:dyDescent="0.25">
      <c r="H1842" s="101"/>
    </row>
    <row r="1843" spans="8:8" x14ac:dyDescent="0.25">
      <c r="H1843" s="101"/>
    </row>
    <row r="1844" spans="8:8" x14ac:dyDescent="0.25">
      <c r="H1844" s="101"/>
    </row>
    <row r="1845" spans="8:8" x14ac:dyDescent="0.25">
      <c r="H1845" s="101"/>
    </row>
    <row r="1846" spans="8:8" x14ac:dyDescent="0.25">
      <c r="H1846" s="101"/>
    </row>
    <row r="1847" spans="8:8" x14ac:dyDescent="0.25">
      <c r="H1847" s="101"/>
    </row>
    <row r="1848" spans="8:8" x14ac:dyDescent="0.25">
      <c r="H1848" s="101"/>
    </row>
    <row r="1849" spans="8:8" x14ac:dyDescent="0.25">
      <c r="H1849" s="101"/>
    </row>
    <row r="1850" spans="8:8" x14ac:dyDescent="0.25">
      <c r="H1850" s="101"/>
    </row>
    <row r="1851" spans="8:8" x14ac:dyDescent="0.25">
      <c r="H1851" s="101"/>
    </row>
    <row r="1852" spans="8:8" x14ac:dyDescent="0.25">
      <c r="H1852" s="101"/>
    </row>
    <row r="1853" spans="8:8" x14ac:dyDescent="0.25">
      <c r="H1853" s="101"/>
    </row>
    <row r="1854" spans="8:8" x14ac:dyDescent="0.25">
      <c r="H1854" s="101"/>
    </row>
    <row r="1855" spans="8:8" x14ac:dyDescent="0.25">
      <c r="H1855" s="101"/>
    </row>
    <row r="1856" spans="8:8" x14ac:dyDescent="0.25">
      <c r="H1856" s="101"/>
    </row>
    <row r="1857" spans="8:8" x14ac:dyDescent="0.25">
      <c r="H1857" s="101"/>
    </row>
    <row r="1858" spans="8:8" x14ac:dyDescent="0.25">
      <c r="H1858" s="101"/>
    </row>
    <row r="1859" spans="8:8" x14ac:dyDescent="0.25">
      <c r="H1859" s="101"/>
    </row>
    <row r="1860" spans="8:8" x14ac:dyDescent="0.25">
      <c r="H1860" s="101"/>
    </row>
    <row r="1861" spans="8:8" x14ac:dyDescent="0.25">
      <c r="H1861" s="101"/>
    </row>
    <row r="1862" spans="8:8" x14ac:dyDescent="0.25">
      <c r="H1862" s="101"/>
    </row>
    <row r="1863" spans="8:8" x14ac:dyDescent="0.25">
      <c r="H1863" s="101"/>
    </row>
    <row r="1864" spans="8:8" x14ac:dyDescent="0.25">
      <c r="H1864" s="101"/>
    </row>
    <row r="1865" spans="8:8" x14ac:dyDescent="0.25">
      <c r="H1865" s="101"/>
    </row>
    <row r="1866" spans="8:8" x14ac:dyDescent="0.25">
      <c r="H1866" s="101"/>
    </row>
    <row r="1867" spans="8:8" x14ac:dyDescent="0.25">
      <c r="H1867" s="101"/>
    </row>
    <row r="1868" spans="8:8" x14ac:dyDescent="0.25">
      <c r="H1868" s="101"/>
    </row>
    <row r="1869" spans="8:8" x14ac:dyDescent="0.25">
      <c r="H1869" s="101"/>
    </row>
    <row r="1870" spans="8:8" x14ac:dyDescent="0.25">
      <c r="H1870" s="101"/>
    </row>
    <row r="1871" spans="8:8" x14ac:dyDescent="0.25">
      <c r="H1871" s="101"/>
    </row>
    <row r="1872" spans="8:8" x14ac:dyDescent="0.25">
      <c r="H1872" s="101"/>
    </row>
    <row r="1873" spans="8:8" x14ac:dyDescent="0.25">
      <c r="H1873" s="101"/>
    </row>
    <row r="1874" spans="8:8" x14ac:dyDescent="0.25">
      <c r="H1874" s="101"/>
    </row>
    <row r="1875" spans="8:8" x14ac:dyDescent="0.25">
      <c r="H1875" s="101"/>
    </row>
    <row r="1876" spans="8:8" x14ac:dyDescent="0.25">
      <c r="H1876" s="101"/>
    </row>
    <row r="1877" spans="8:8" x14ac:dyDescent="0.25">
      <c r="H1877" s="101"/>
    </row>
    <row r="1878" spans="8:8" x14ac:dyDescent="0.25">
      <c r="H1878" s="101"/>
    </row>
    <row r="1879" spans="8:8" x14ac:dyDescent="0.25">
      <c r="H1879" s="101"/>
    </row>
    <row r="1880" spans="8:8" x14ac:dyDescent="0.25">
      <c r="H1880" s="101"/>
    </row>
    <row r="1881" spans="8:8" x14ac:dyDescent="0.25">
      <c r="H1881" s="101"/>
    </row>
    <row r="1882" spans="8:8" x14ac:dyDescent="0.25">
      <c r="H1882" s="101"/>
    </row>
    <row r="1883" spans="8:8" x14ac:dyDescent="0.25">
      <c r="H1883" s="101"/>
    </row>
    <row r="1884" spans="8:8" x14ac:dyDescent="0.25">
      <c r="H1884" s="101"/>
    </row>
    <row r="1885" spans="8:8" x14ac:dyDescent="0.25">
      <c r="H1885" s="101"/>
    </row>
    <row r="1886" spans="8:8" x14ac:dyDescent="0.25">
      <c r="H1886" s="101"/>
    </row>
    <row r="1887" spans="8:8" x14ac:dyDescent="0.25">
      <c r="H1887" s="101"/>
    </row>
    <row r="1888" spans="8:8" x14ac:dyDescent="0.25">
      <c r="H1888" s="101"/>
    </row>
    <row r="1889" spans="8:8" x14ac:dyDescent="0.25">
      <c r="H1889" s="101"/>
    </row>
    <row r="1890" spans="8:8" x14ac:dyDescent="0.25">
      <c r="H1890" s="101"/>
    </row>
    <row r="1891" spans="8:8" x14ac:dyDescent="0.25">
      <c r="H1891" s="101"/>
    </row>
    <row r="1892" spans="8:8" x14ac:dyDescent="0.25">
      <c r="H1892" s="101"/>
    </row>
    <row r="1893" spans="8:8" x14ac:dyDescent="0.25">
      <c r="H1893" s="101"/>
    </row>
    <row r="1894" spans="8:8" x14ac:dyDescent="0.25">
      <c r="H1894" s="101"/>
    </row>
    <row r="1895" spans="8:8" x14ac:dyDescent="0.25">
      <c r="H1895" s="101"/>
    </row>
    <row r="1896" spans="8:8" x14ac:dyDescent="0.25">
      <c r="H1896" s="101"/>
    </row>
    <row r="1897" spans="8:8" x14ac:dyDescent="0.25">
      <c r="H1897" s="101"/>
    </row>
    <row r="1898" spans="8:8" x14ac:dyDescent="0.25">
      <c r="H1898" s="101"/>
    </row>
    <row r="1899" spans="8:8" x14ac:dyDescent="0.25">
      <c r="H1899" s="101"/>
    </row>
    <row r="1900" spans="8:8" x14ac:dyDescent="0.25">
      <c r="H1900" s="101"/>
    </row>
    <row r="1901" spans="8:8" x14ac:dyDescent="0.25">
      <c r="H1901" s="101"/>
    </row>
    <row r="1902" spans="8:8" x14ac:dyDescent="0.25">
      <c r="H1902" s="101"/>
    </row>
    <row r="1903" spans="8:8" x14ac:dyDescent="0.25">
      <c r="H1903" s="101"/>
    </row>
    <row r="1904" spans="8:8" x14ac:dyDescent="0.25">
      <c r="H1904" s="101"/>
    </row>
    <row r="1905" spans="8:8" x14ac:dyDescent="0.25">
      <c r="H1905" s="101"/>
    </row>
    <row r="1906" spans="8:8" x14ac:dyDescent="0.25">
      <c r="H1906" s="101"/>
    </row>
    <row r="1907" spans="8:8" x14ac:dyDescent="0.25">
      <c r="H1907" s="101"/>
    </row>
    <row r="1908" spans="8:8" x14ac:dyDescent="0.25">
      <c r="H1908" s="101"/>
    </row>
    <row r="1909" spans="8:8" x14ac:dyDescent="0.25">
      <c r="H1909" s="101"/>
    </row>
    <row r="1910" spans="8:8" x14ac:dyDescent="0.25">
      <c r="H1910" s="101"/>
    </row>
    <row r="1911" spans="8:8" x14ac:dyDescent="0.25">
      <c r="H1911" s="101"/>
    </row>
    <row r="1912" spans="8:8" x14ac:dyDescent="0.25">
      <c r="H1912" s="101"/>
    </row>
    <row r="1913" spans="8:8" x14ac:dyDescent="0.25">
      <c r="H1913" s="101"/>
    </row>
    <row r="1914" spans="8:8" x14ac:dyDescent="0.25">
      <c r="H1914" s="101"/>
    </row>
    <row r="1915" spans="8:8" x14ac:dyDescent="0.25">
      <c r="H1915" s="101"/>
    </row>
    <row r="1916" spans="8:8" x14ac:dyDescent="0.25">
      <c r="H1916" s="101"/>
    </row>
    <row r="1917" spans="8:8" x14ac:dyDescent="0.25">
      <c r="H1917" s="101"/>
    </row>
    <row r="1918" spans="8:8" x14ac:dyDescent="0.25">
      <c r="H1918" s="101"/>
    </row>
    <row r="1919" spans="8:8" x14ac:dyDescent="0.25">
      <c r="H1919" s="101"/>
    </row>
    <row r="1920" spans="8:8" x14ac:dyDescent="0.25">
      <c r="H1920" s="101"/>
    </row>
    <row r="1921" spans="8:8" x14ac:dyDescent="0.25">
      <c r="H1921" s="101"/>
    </row>
    <row r="1922" spans="8:8" x14ac:dyDescent="0.25">
      <c r="H1922" s="101"/>
    </row>
    <row r="1923" spans="8:8" x14ac:dyDescent="0.25">
      <c r="H1923" s="101"/>
    </row>
    <row r="1924" spans="8:8" x14ac:dyDescent="0.25">
      <c r="H1924" s="101"/>
    </row>
    <row r="1925" spans="8:8" x14ac:dyDescent="0.25">
      <c r="H1925" s="101"/>
    </row>
    <row r="1926" spans="8:8" x14ac:dyDescent="0.25">
      <c r="H1926" s="101"/>
    </row>
    <row r="1927" spans="8:8" x14ac:dyDescent="0.25">
      <c r="H1927" s="101"/>
    </row>
    <row r="1928" spans="8:8" x14ac:dyDescent="0.25">
      <c r="H1928" s="101"/>
    </row>
    <row r="1929" spans="8:8" x14ac:dyDescent="0.25">
      <c r="H1929" s="101"/>
    </row>
    <row r="1930" spans="8:8" x14ac:dyDescent="0.25">
      <c r="H1930" s="101"/>
    </row>
    <row r="1931" spans="8:8" x14ac:dyDescent="0.25">
      <c r="H1931" s="101"/>
    </row>
    <row r="1932" spans="8:8" x14ac:dyDescent="0.25">
      <c r="H1932" s="101"/>
    </row>
    <row r="1933" spans="8:8" x14ac:dyDescent="0.25">
      <c r="H1933" s="101"/>
    </row>
    <row r="1934" spans="8:8" x14ac:dyDescent="0.25">
      <c r="H1934" s="101"/>
    </row>
    <row r="1935" spans="8:8" x14ac:dyDescent="0.25">
      <c r="H1935" s="101"/>
    </row>
    <row r="1936" spans="8:8" x14ac:dyDescent="0.25">
      <c r="H1936" s="101"/>
    </row>
    <row r="1937" spans="8:8" x14ac:dyDescent="0.25">
      <c r="H1937" s="101"/>
    </row>
    <row r="1938" spans="8:8" x14ac:dyDescent="0.25">
      <c r="H1938" s="101"/>
    </row>
    <row r="1939" spans="8:8" x14ac:dyDescent="0.25">
      <c r="H1939" s="101"/>
    </row>
    <row r="1940" spans="8:8" x14ac:dyDescent="0.25">
      <c r="H1940" s="101"/>
    </row>
    <row r="1941" spans="8:8" x14ac:dyDescent="0.25">
      <c r="H1941" s="101"/>
    </row>
    <row r="1942" spans="8:8" x14ac:dyDescent="0.25">
      <c r="H1942" s="101"/>
    </row>
    <row r="1943" spans="8:8" x14ac:dyDescent="0.25">
      <c r="H1943" s="101"/>
    </row>
    <row r="1944" spans="8:8" x14ac:dyDescent="0.25">
      <c r="H1944" s="101"/>
    </row>
    <row r="1945" spans="8:8" x14ac:dyDescent="0.25">
      <c r="H1945" s="101"/>
    </row>
    <row r="1946" spans="8:8" x14ac:dyDescent="0.25">
      <c r="H1946" s="101"/>
    </row>
    <row r="1947" spans="8:8" x14ac:dyDescent="0.25">
      <c r="H1947" s="101"/>
    </row>
    <row r="1948" spans="8:8" x14ac:dyDescent="0.25">
      <c r="H1948" s="101"/>
    </row>
    <row r="1949" spans="8:8" x14ac:dyDescent="0.25">
      <c r="H1949" s="101"/>
    </row>
    <row r="1950" spans="8:8" x14ac:dyDescent="0.25">
      <c r="H1950" s="101"/>
    </row>
    <row r="1951" spans="8:8" x14ac:dyDescent="0.25">
      <c r="H1951" s="101"/>
    </row>
    <row r="1952" spans="8:8" x14ac:dyDescent="0.25">
      <c r="H1952" s="101"/>
    </row>
    <row r="1953" spans="8:8" x14ac:dyDescent="0.25">
      <c r="H1953" s="101"/>
    </row>
    <row r="1954" spans="8:8" x14ac:dyDescent="0.25">
      <c r="H1954" s="101"/>
    </row>
    <row r="1955" spans="8:8" x14ac:dyDescent="0.25">
      <c r="H1955" s="101"/>
    </row>
    <row r="1956" spans="8:8" x14ac:dyDescent="0.25">
      <c r="H1956" s="101"/>
    </row>
    <row r="1957" spans="8:8" x14ac:dyDescent="0.25">
      <c r="H1957" s="101"/>
    </row>
    <row r="1958" spans="8:8" x14ac:dyDescent="0.25">
      <c r="H1958" s="101"/>
    </row>
    <row r="1959" spans="8:8" x14ac:dyDescent="0.25">
      <c r="H1959" s="101"/>
    </row>
    <row r="1960" spans="8:8" x14ac:dyDescent="0.25">
      <c r="H1960" s="101"/>
    </row>
    <row r="1961" spans="8:8" x14ac:dyDescent="0.25">
      <c r="H1961" s="101"/>
    </row>
    <row r="1962" spans="8:8" x14ac:dyDescent="0.25">
      <c r="H1962" s="101"/>
    </row>
    <row r="1963" spans="8:8" x14ac:dyDescent="0.25">
      <c r="H1963" s="101"/>
    </row>
    <row r="1964" spans="8:8" x14ac:dyDescent="0.25">
      <c r="H1964" s="101"/>
    </row>
    <row r="1965" spans="8:8" x14ac:dyDescent="0.25">
      <c r="H1965" s="101"/>
    </row>
    <row r="1966" spans="8:8" x14ac:dyDescent="0.25">
      <c r="H1966" s="101"/>
    </row>
    <row r="1967" spans="8:8" x14ac:dyDescent="0.25">
      <c r="H1967" s="101"/>
    </row>
    <row r="1968" spans="8:8" x14ac:dyDescent="0.25">
      <c r="H1968" s="101"/>
    </row>
    <row r="1969" spans="8:8" x14ac:dyDescent="0.25">
      <c r="H1969" s="101"/>
    </row>
    <row r="1970" spans="8:8" x14ac:dyDescent="0.25">
      <c r="H1970" s="101"/>
    </row>
    <row r="1971" spans="8:8" x14ac:dyDescent="0.25">
      <c r="H1971" s="101"/>
    </row>
    <row r="1972" spans="8:8" x14ac:dyDescent="0.25">
      <c r="H1972" s="101"/>
    </row>
    <row r="1973" spans="8:8" x14ac:dyDescent="0.25">
      <c r="H1973" s="101"/>
    </row>
    <row r="1974" spans="8:8" x14ac:dyDescent="0.25">
      <c r="H1974" s="101"/>
    </row>
    <row r="1975" spans="8:8" x14ac:dyDescent="0.25">
      <c r="H1975" s="101"/>
    </row>
    <row r="1976" spans="8:8" x14ac:dyDescent="0.25">
      <c r="H1976" s="101"/>
    </row>
    <row r="1977" spans="8:8" x14ac:dyDescent="0.25">
      <c r="H1977" s="101"/>
    </row>
    <row r="1978" spans="8:8" x14ac:dyDescent="0.25">
      <c r="H1978" s="101"/>
    </row>
    <row r="1979" spans="8:8" x14ac:dyDescent="0.25">
      <c r="H1979" s="101"/>
    </row>
    <row r="1980" spans="8:8" x14ac:dyDescent="0.25">
      <c r="H1980" s="101"/>
    </row>
    <row r="1981" spans="8:8" x14ac:dyDescent="0.25">
      <c r="H1981" s="101"/>
    </row>
    <row r="1982" spans="8:8" x14ac:dyDescent="0.25">
      <c r="H1982" s="101"/>
    </row>
    <row r="1983" spans="8:8" x14ac:dyDescent="0.25">
      <c r="H1983" s="101"/>
    </row>
    <row r="1984" spans="8:8" x14ac:dyDescent="0.25">
      <c r="H1984" s="101"/>
    </row>
    <row r="1985" spans="8:8" x14ac:dyDescent="0.25">
      <c r="H1985" s="101"/>
    </row>
    <row r="1986" spans="8:8" x14ac:dyDescent="0.25">
      <c r="H1986" s="101"/>
    </row>
    <row r="1987" spans="8:8" x14ac:dyDescent="0.25">
      <c r="H1987" s="101"/>
    </row>
    <row r="1988" spans="8:8" x14ac:dyDescent="0.25">
      <c r="H1988" s="101"/>
    </row>
    <row r="1989" spans="8:8" x14ac:dyDescent="0.25">
      <c r="H1989" s="101"/>
    </row>
    <row r="1990" spans="8:8" x14ac:dyDescent="0.25">
      <c r="H1990" s="101"/>
    </row>
    <row r="1991" spans="8:8" x14ac:dyDescent="0.25">
      <c r="H1991" s="101"/>
    </row>
    <row r="1992" spans="8:8" x14ac:dyDescent="0.25">
      <c r="H1992" s="101"/>
    </row>
    <row r="1993" spans="8:8" x14ac:dyDescent="0.25">
      <c r="H1993" s="101"/>
    </row>
    <row r="1994" spans="8:8" x14ac:dyDescent="0.25">
      <c r="H1994" s="101"/>
    </row>
    <row r="1995" spans="8:8" x14ac:dyDescent="0.25">
      <c r="H1995" s="101"/>
    </row>
    <row r="1996" spans="8:8" x14ac:dyDescent="0.25">
      <c r="H1996" s="101"/>
    </row>
    <row r="1997" spans="8:8" x14ac:dyDescent="0.25">
      <c r="H1997" s="101"/>
    </row>
    <row r="1998" spans="8:8" x14ac:dyDescent="0.25">
      <c r="H1998" s="101"/>
    </row>
    <row r="1999" spans="8:8" x14ac:dyDescent="0.25">
      <c r="H1999" s="101"/>
    </row>
    <row r="2000" spans="8:8" x14ac:dyDescent="0.25">
      <c r="H2000" s="101"/>
    </row>
    <row r="2001" spans="8:8" x14ac:dyDescent="0.25">
      <c r="H2001" s="101"/>
    </row>
    <row r="2002" spans="8:8" x14ac:dyDescent="0.25">
      <c r="H2002" s="101"/>
    </row>
    <row r="2003" spans="8:8" x14ac:dyDescent="0.25">
      <c r="H2003" s="101"/>
    </row>
    <row r="2004" spans="8:8" x14ac:dyDescent="0.25">
      <c r="H2004" s="101"/>
    </row>
    <row r="2005" spans="8:8" x14ac:dyDescent="0.25">
      <c r="H2005" s="101"/>
    </row>
    <row r="2006" spans="8:8" x14ac:dyDescent="0.25">
      <c r="H2006" s="101"/>
    </row>
    <row r="2007" spans="8:8" x14ac:dyDescent="0.25">
      <c r="H2007" s="101"/>
    </row>
    <row r="2008" spans="8:8" x14ac:dyDescent="0.25">
      <c r="H2008" s="101"/>
    </row>
    <row r="2009" spans="8:8" x14ac:dyDescent="0.25">
      <c r="H2009" s="101"/>
    </row>
    <row r="2010" spans="8:8" x14ac:dyDescent="0.25">
      <c r="H2010" s="101"/>
    </row>
    <row r="2011" spans="8:8" x14ac:dyDescent="0.25">
      <c r="H2011" s="101"/>
    </row>
    <row r="2012" spans="8:8" x14ac:dyDescent="0.25">
      <c r="H2012" s="101"/>
    </row>
    <row r="2013" spans="8:8" x14ac:dyDescent="0.25">
      <c r="H2013" s="101"/>
    </row>
    <row r="2014" spans="8:8" x14ac:dyDescent="0.25">
      <c r="H2014" s="101"/>
    </row>
    <row r="2015" spans="8:8" x14ac:dyDescent="0.25">
      <c r="H2015" s="101"/>
    </row>
    <row r="2016" spans="8:8" x14ac:dyDescent="0.25">
      <c r="H2016" s="101"/>
    </row>
    <row r="2017" spans="8:8" x14ac:dyDescent="0.25">
      <c r="H2017" s="101"/>
    </row>
    <row r="2018" spans="8:8" x14ac:dyDescent="0.25">
      <c r="H2018" s="101"/>
    </row>
    <row r="2019" spans="8:8" x14ac:dyDescent="0.25">
      <c r="H2019" s="101"/>
    </row>
    <row r="2020" spans="8:8" x14ac:dyDescent="0.25">
      <c r="H2020" s="101"/>
    </row>
    <row r="2021" spans="8:8" x14ac:dyDescent="0.25">
      <c r="H2021" s="101"/>
    </row>
    <row r="2022" spans="8:8" x14ac:dyDescent="0.25">
      <c r="H2022" s="101"/>
    </row>
    <row r="2023" spans="8:8" x14ac:dyDescent="0.25">
      <c r="H2023" s="101"/>
    </row>
    <row r="2024" spans="8:8" x14ac:dyDescent="0.25">
      <c r="H2024" s="101"/>
    </row>
    <row r="2025" spans="8:8" x14ac:dyDescent="0.25">
      <c r="H2025" s="101"/>
    </row>
    <row r="2026" spans="8:8" x14ac:dyDescent="0.25">
      <c r="H2026" s="101"/>
    </row>
    <row r="2027" spans="8:8" x14ac:dyDescent="0.25">
      <c r="H2027" s="101"/>
    </row>
    <row r="2028" spans="8:8" x14ac:dyDescent="0.25">
      <c r="H2028" s="101"/>
    </row>
    <row r="2029" spans="8:8" x14ac:dyDescent="0.25">
      <c r="H2029" s="101"/>
    </row>
    <row r="2030" spans="8:8" x14ac:dyDescent="0.25">
      <c r="H2030" s="101"/>
    </row>
    <row r="2031" spans="8:8" x14ac:dyDescent="0.25">
      <c r="H2031" s="101"/>
    </row>
    <row r="2032" spans="8:8" x14ac:dyDescent="0.25">
      <c r="H2032" s="101"/>
    </row>
    <row r="2033" spans="8:8" x14ac:dyDescent="0.25">
      <c r="H2033" s="101"/>
    </row>
    <row r="2034" spans="8:8" x14ac:dyDescent="0.25">
      <c r="H2034" s="101"/>
    </row>
    <row r="2035" spans="8:8" x14ac:dyDescent="0.25">
      <c r="H2035" s="101"/>
    </row>
    <row r="2036" spans="8:8" x14ac:dyDescent="0.25">
      <c r="H2036" s="101"/>
    </row>
    <row r="2037" spans="8:8" x14ac:dyDescent="0.25">
      <c r="H2037" s="101"/>
    </row>
    <row r="2038" spans="8:8" x14ac:dyDescent="0.25">
      <c r="H2038" s="101"/>
    </row>
    <row r="2039" spans="8:8" x14ac:dyDescent="0.25">
      <c r="H2039" s="101"/>
    </row>
    <row r="2040" spans="8:8" x14ac:dyDescent="0.25">
      <c r="H2040" s="101"/>
    </row>
    <row r="2041" spans="8:8" x14ac:dyDescent="0.25">
      <c r="H2041" s="101"/>
    </row>
    <row r="2042" spans="8:8" x14ac:dyDescent="0.25">
      <c r="H2042" s="101"/>
    </row>
    <row r="2043" spans="8:8" x14ac:dyDescent="0.25">
      <c r="H2043" s="101"/>
    </row>
    <row r="2044" spans="8:8" x14ac:dyDescent="0.25">
      <c r="H2044" s="101"/>
    </row>
    <row r="2045" spans="8:8" x14ac:dyDescent="0.25">
      <c r="H2045" s="101"/>
    </row>
    <row r="2046" spans="8:8" x14ac:dyDescent="0.25">
      <c r="H2046" s="101"/>
    </row>
    <row r="2047" spans="8:8" x14ac:dyDescent="0.25">
      <c r="H2047" s="101"/>
    </row>
    <row r="2048" spans="8:8" x14ac:dyDescent="0.25">
      <c r="H2048" s="101"/>
    </row>
    <row r="2049" spans="8:8" x14ac:dyDescent="0.25">
      <c r="H2049" s="101"/>
    </row>
    <row r="2050" spans="8:8" x14ac:dyDescent="0.25">
      <c r="H2050" s="101"/>
    </row>
    <row r="2051" spans="8:8" x14ac:dyDescent="0.25">
      <c r="H2051" s="101"/>
    </row>
    <row r="2052" spans="8:8" x14ac:dyDescent="0.25">
      <c r="H2052" s="101"/>
    </row>
    <row r="2053" spans="8:8" x14ac:dyDescent="0.25">
      <c r="H2053" s="101"/>
    </row>
    <row r="2054" spans="8:8" x14ac:dyDescent="0.25">
      <c r="H2054" s="101"/>
    </row>
    <row r="2055" spans="8:8" x14ac:dyDescent="0.25">
      <c r="H2055" s="101"/>
    </row>
    <row r="2056" spans="8:8" x14ac:dyDescent="0.25">
      <c r="H2056" s="101"/>
    </row>
    <row r="2057" spans="8:8" x14ac:dyDescent="0.25">
      <c r="H2057" s="101"/>
    </row>
    <row r="2058" spans="8:8" x14ac:dyDescent="0.25">
      <c r="H2058" s="101"/>
    </row>
    <row r="2059" spans="8:8" x14ac:dyDescent="0.25">
      <c r="H2059" s="101"/>
    </row>
    <row r="2060" spans="8:8" x14ac:dyDescent="0.25">
      <c r="H2060" s="101"/>
    </row>
    <row r="2061" spans="8:8" x14ac:dyDescent="0.25">
      <c r="H2061" s="101"/>
    </row>
    <row r="2062" spans="8:8" x14ac:dyDescent="0.25">
      <c r="H2062" s="101"/>
    </row>
    <row r="2063" spans="8:8" x14ac:dyDescent="0.25">
      <c r="H2063" s="101"/>
    </row>
    <row r="2064" spans="8:8" x14ac:dyDescent="0.25">
      <c r="H2064" s="101"/>
    </row>
    <row r="2065" spans="8:8" x14ac:dyDescent="0.25">
      <c r="H2065" s="101"/>
    </row>
    <row r="2066" spans="8:8" x14ac:dyDescent="0.25">
      <c r="H2066" s="101"/>
    </row>
    <row r="2067" spans="8:8" x14ac:dyDescent="0.25">
      <c r="H2067" s="101"/>
    </row>
    <row r="2068" spans="8:8" x14ac:dyDescent="0.25">
      <c r="H2068" s="101"/>
    </row>
    <row r="2069" spans="8:8" x14ac:dyDescent="0.25">
      <c r="H2069" s="101"/>
    </row>
    <row r="2070" spans="8:8" x14ac:dyDescent="0.25">
      <c r="H2070" s="101"/>
    </row>
    <row r="2071" spans="8:8" x14ac:dyDescent="0.25">
      <c r="H2071" s="101"/>
    </row>
    <row r="2072" spans="8:8" x14ac:dyDescent="0.25">
      <c r="H2072" s="101"/>
    </row>
    <row r="2073" spans="8:8" x14ac:dyDescent="0.25">
      <c r="H2073" s="101"/>
    </row>
    <row r="2074" spans="8:8" x14ac:dyDescent="0.25">
      <c r="H2074" s="101"/>
    </row>
    <row r="2075" spans="8:8" x14ac:dyDescent="0.25">
      <c r="H2075" s="101"/>
    </row>
    <row r="2076" spans="8:8" x14ac:dyDescent="0.25">
      <c r="H2076" s="101"/>
    </row>
    <row r="2077" spans="8:8" x14ac:dyDescent="0.25">
      <c r="H2077" s="101"/>
    </row>
    <row r="2078" spans="8:8" x14ac:dyDescent="0.25">
      <c r="H2078" s="101"/>
    </row>
    <row r="2079" spans="8:8" x14ac:dyDescent="0.25">
      <c r="H2079" s="101"/>
    </row>
    <row r="2080" spans="8:8" x14ac:dyDescent="0.25">
      <c r="H2080" s="101"/>
    </row>
    <row r="2081" spans="8:8" x14ac:dyDescent="0.25">
      <c r="H2081" s="101"/>
    </row>
    <row r="2082" spans="8:8" x14ac:dyDescent="0.25">
      <c r="H2082" s="101"/>
    </row>
    <row r="2083" spans="8:8" x14ac:dyDescent="0.25">
      <c r="H2083" s="101"/>
    </row>
    <row r="2084" spans="8:8" x14ac:dyDescent="0.25">
      <c r="H2084" s="101"/>
    </row>
    <row r="2085" spans="8:8" x14ac:dyDescent="0.25">
      <c r="H2085" s="101"/>
    </row>
    <row r="2086" spans="8:8" x14ac:dyDescent="0.25">
      <c r="H2086" s="101"/>
    </row>
    <row r="2087" spans="8:8" x14ac:dyDescent="0.25">
      <c r="H2087" s="101"/>
    </row>
    <row r="2088" spans="8:8" x14ac:dyDescent="0.25">
      <c r="H2088" s="101"/>
    </row>
    <row r="2089" spans="8:8" x14ac:dyDescent="0.25">
      <c r="H2089" s="101"/>
    </row>
    <row r="2090" spans="8:8" x14ac:dyDescent="0.25">
      <c r="H2090" s="101"/>
    </row>
    <row r="2091" spans="8:8" x14ac:dyDescent="0.25">
      <c r="H2091" s="101"/>
    </row>
    <row r="2092" spans="8:8" x14ac:dyDescent="0.25">
      <c r="H2092" s="101"/>
    </row>
    <row r="2093" spans="8:8" x14ac:dyDescent="0.25">
      <c r="H2093" s="101"/>
    </row>
    <row r="2094" spans="8:8" x14ac:dyDescent="0.25">
      <c r="H2094" s="101"/>
    </row>
    <row r="2095" spans="8:8" x14ac:dyDescent="0.25">
      <c r="H2095" s="101"/>
    </row>
    <row r="2096" spans="8:8" x14ac:dyDescent="0.25">
      <c r="H2096" s="101"/>
    </row>
    <row r="2097" spans="8:8" x14ac:dyDescent="0.25">
      <c r="H2097" s="101"/>
    </row>
    <row r="2098" spans="8:8" x14ac:dyDescent="0.25">
      <c r="H2098" s="101"/>
    </row>
    <row r="2099" spans="8:8" x14ac:dyDescent="0.25">
      <c r="H2099" s="101"/>
    </row>
    <row r="2100" spans="8:8" x14ac:dyDescent="0.25">
      <c r="H2100" s="101"/>
    </row>
    <row r="2101" spans="8:8" x14ac:dyDescent="0.25">
      <c r="H2101" s="101"/>
    </row>
    <row r="2102" spans="8:8" x14ac:dyDescent="0.25">
      <c r="H2102" s="101"/>
    </row>
    <row r="2103" spans="8:8" x14ac:dyDescent="0.25">
      <c r="H2103" s="101"/>
    </row>
    <row r="2104" spans="8:8" x14ac:dyDescent="0.25">
      <c r="H2104" s="101"/>
    </row>
    <row r="2105" spans="8:8" x14ac:dyDescent="0.25">
      <c r="H2105" s="101"/>
    </row>
    <row r="2106" spans="8:8" x14ac:dyDescent="0.25">
      <c r="H2106" s="101"/>
    </row>
    <row r="2107" spans="8:8" x14ac:dyDescent="0.25">
      <c r="H2107" s="101"/>
    </row>
    <row r="2108" spans="8:8" x14ac:dyDescent="0.25">
      <c r="H2108" s="101"/>
    </row>
    <row r="2109" spans="8:8" x14ac:dyDescent="0.25">
      <c r="H2109" s="101"/>
    </row>
    <row r="2110" spans="8:8" x14ac:dyDescent="0.25">
      <c r="H2110" s="101"/>
    </row>
    <row r="2111" spans="8:8" x14ac:dyDescent="0.25">
      <c r="H2111" s="101"/>
    </row>
    <row r="2112" spans="8:8" x14ac:dyDescent="0.25">
      <c r="H2112" s="101"/>
    </row>
    <row r="2113" spans="8:8" x14ac:dyDescent="0.25">
      <c r="H2113" s="101"/>
    </row>
    <row r="2114" spans="8:8" x14ac:dyDescent="0.25">
      <c r="H2114" s="101"/>
    </row>
    <row r="2115" spans="8:8" x14ac:dyDescent="0.25">
      <c r="H2115" s="101"/>
    </row>
    <row r="2116" spans="8:8" x14ac:dyDescent="0.25">
      <c r="H2116" s="101"/>
    </row>
    <row r="2117" spans="8:8" x14ac:dyDescent="0.25">
      <c r="H2117" s="101"/>
    </row>
    <row r="2118" spans="8:8" x14ac:dyDescent="0.25">
      <c r="H2118" s="101"/>
    </row>
    <row r="2119" spans="8:8" x14ac:dyDescent="0.25">
      <c r="H2119" s="101"/>
    </row>
    <row r="2120" spans="8:8" x14ac:dyDescent="0.25">
      <c r="H2120" s="101"/>
    </row>
    <row r="2121" spans="8:8" x14ac:dyDescent="0.25">
      <c r="H2121" s="101"/>
    </row>
    <row r="2122" spans="8:8" x14ac:dyDescent="0.25">
      <c r="H2122" s="101"/>
    </row>
    <row r="2123" spans="8:8" x14ac:dyDescent="0.25">
      <c r="H2123" s="101"/>
    </row>
    <row r="2124" spans="8:8" x14ac:dyDescent="0.25">
      <c r="H2124" s="101"/>
    </row>
    <row r="2125" spans="8:8" x14ac:dyDescent="0.25">
      <c r="H2125" s="101"/>
    </row>
    <row r="2126" spans="8:8" x14ac:dyDescent="0.25">
      <c r="H2126" s="101"/>
    </row>
    <row r="2127" spans="8:8" x14ac:dyDescent="0.25">
      <c r="H2127" s="101"/>
    </row>
    <row r="2128" spans="8:8" x14ac:dyDescent="0.25">
      <c r="H2128" s="101"/>
    </row>
    <row r="2129" spans="8:8" x14ac:dyDescent="0.25">
      <c r="H2129" s="101"/>
    </row>
    <row r="2130" spans="8:8" x14ac:dyDescent="0.25">
      <c r="H2130" s="101"/>
    </row>
    <row r="2131" spans="8:8" x14ac:dyDescent="0.25">
      <c r="H2131" s="101"/>
    </row>
    <row r="2132" spans="8:8" x14ac:dyDescent="0.25">
      <c r="H2132" s="101"/>
    </row>
    <row r="2133" spans="8:8" x14ac:dyDescent="0.25">
      <c r="H2133" s="101"/>
    </row>
    <row r="2134" spans="8:8" x14ac:dyDescent="0.25">
      <c r="H2134" s="101"/>
    </row>
    <row r="2135" spans="8:8" x14ac:dyDescent="0.25">
      <c r="H2135" s="101"/>
    </row>
    <row r="2136" spans="8:8" x14ac:dyDescent="0.25">
      <c r="H2136" s="101"/>
    </row>
    <row r="2137" spans="8:8" x14ac:dyDescent="0.25">
      <c r="H2137" s="101"/>
    </row>
    <row r="2138" spans="8:8" x14ac:dyDescent="0.25">
      <c r="H2138" s="101"/>
    </row>
    <row r="2139" spans="8:8" x14ac:dyDescent="0.25">
      <c r="H2139" s="101"/>
    </row>
    <row r="2140" spans="8:8" x14ac:dyDescent="0.25">
      <c r="H2140" s="101"/>
    </row>
    <row r="2141" spans="8:8" x14ac:dyDescent="0.25">
      <c r="H2141" s="101"/>
    </row>
    <row r="2142" spans="8:8" x14ac:dyDescent="0.25">
      <c r="H2142" s="101"/>
    </row>
    <row r="2143" spans="8:8" x14ac:dyDescent="0.25">
      <c r="H2143" s="101"/>
    </row>
    <row r="2144" spans="8:8" x14ac:dyDescent="0.25">
      <c r="H2144" s="101"/>
    </row>
    <row r="2145" spans="8:8" x14ac:dyDescent="0.25">
      <c r="H2145" s="101"/>
    </row>
    <row r="2146" spans="8:8" x14ac:dyDescent="0.25">
      <c r="H2146" s="101"/>
    </row>
    <row r="2147" spans="8:8" x14ac:dyDescent="0.25">
      <c r="H2147" s="101"/>
    </row>
    <row r="2148" spans="8:8" x14ac:dyDescent="0.25">
      <c r="H2148" s="101"/>
    </row>
    <row r="2149" spans="8:8" x14ac:dyDescent="0.25">
      <c r="H2149" s="101"/>
    </row>
    <row r="2150" spans="8:8" x14ac:dyDescent="0.25">
      <c r="H2150" s="101"/>
    </row>
    <row r="2151" spans="8:8" x14ac:dyDescent="0.25">
      <c r="H2151" s="101"/>
    </row>
    <row r="2152" spans="8:8" x14ac:dyDescent="0.25">
      <c r="H2152" s="101"/>
    </row>
    <row r="2153" spans="8:8" x14ac:dyDescent="0.25">
      <c r="H2153" s="101"/>
    </row>
    <row r="2154" spans="8:8" x14ac:dyDescent="0.25">
      <c r="H2154" s="101"/>
    </row>
    <row r="2155" spans="8:8" x14ac:dyDescent="0.25">
      <c r="H2155" s="101"/>
    </row>
    <row r="2156" spans="8:8" x14ac:dyDescent="0.25">
      <c r="H2156" s="101"/>
    </row>
    <row r="2157" spans="8:8" x14ac:dyDescent="0.25">
      <c r="H2157" s="101"/>
    </row>
    <row r="2158" spans="8:8" x14ac:dyDescent="0.25">
      <c r="H2158" s="101"/>
    </row>
    <row r="2159" spans="8:8" x14ac:dyDescent="0.25">
      <c r="H2159" s="101"/>
    </row>
    <row r="2160" spans="8:8" x14ac:dyDescent="0.25">
      <c r="H2160" s="101"/>
    </row>
    <row r="2161" spans="8:8" x14ac:dyDescent="0.25">
      <c r="H2161" s="101"/>
    </row>
    <row r="2162" spans="8:8" x14ac:dyDescent="0.25">
      <c r="H2162" s="101"/>
    </row>
    <row r="2163" spans="8:8" x14ac:dyDescent="0.25">
      <c r="H2163" s="101"/>
    </row>
    <row r="2164" spans="8:8" x14ac:dyDescent="0.25">
      <c r="H2164" s="101"/>
    </row>
    <row r="2165" spans="8:8" x14ac:dyDescent="0.25">
      <c r="H2165" s="101"/>
    </row>
    <row r="2166" spans="8:8" x14ac:dyDescent="0.25">
      <c r="H2166" s="101"/>
    </row>
    <row r="2167" spans="8:8" x14ac:dyDescent="0.25">
      <c r="H2167" s="101"/>
    </row>
    <row r="2168" spans="8:8" x14ac:dyDescent="0.25">
      <c r="H2168" s="101"/>
    </row>
    <row r="2169" spans="8:8" x14ac:dyDescent="0.25">
      <c r="H2169" s="101"/>
    </row>
    <row r="2170" spans="8:8" x14ac:dyDescent="0.25">
      <c r="H2170" s="101"/>
    </row>
    <row r="2171" spans="8:8" x14ac:dyDescent="0.25">
      <c r="H2171" s="101"/>
    </row>
    <row r="2172" spans="8:8" x14ac:dyDescent="0.25">
      <c r="H2172" s="101"/>
    </row>
    <row r="2173" spans="8:8" x14ac:dyDescent="0.25">
      <c r="H2173" s="101"/>
    </row>
    <row r="2174" spans="8:8" x14ac:dyDescent="0.25">
      <c r="H2174" s="101"/>
    </row>
    <row r="2175" spans="8:8" x14ac:dyDescent="0.25">
      <c r="H2175" s="101"/>
    </row>
    <row r="2176" spans="8:8" x14ac:dyDescent="0.25">
      <c r="H2176" s="101"/>
    </row>
    <row r="2177" spans="8:8" x14ac:dyDescent="0.25">
      <c r="H2177" s="101"/>
    </row>
    <row r="2178" spans="8:8" x14ac:dyDescent="0.25">
      <c r="H2178" s="101"/>
    </row>
    <row r="2179" spans="8:8" x14ac:dyDescent="0.25">
      <c r="H2179" s="101"/>
    </row>
    <row r="2180" spans="8:8" x14ac:dyDescent="0.25">
      <c r="H2180" s="101"/>
    </row>
    <row r="2181" spans="8:8" x14ac:dyDescent="0.25">
      <c r="H2181" s="101"/>
    </row>
    <row r="2182" spans="8:8" x14ac:dyDescent="0.25">
      <c r="H2182" s="101"/>
    </row>
    <row r="2183" spans="8:8" x14ac:dyDescent="0.25">
      <c r="H2183" s="101"/>
    </row>
    <row r="2184" spans="8:8" x14ac:dyDescent="0.25">
      <c r="H2184" s="101"/>
    </row>
    <row r="2185" spans="8:8" x14ac:dyDescent="0.25">
      <c r="H2185" s="101"/>
    </row>
    <row r="2186" spans="8:8" x14ac:dyDescent="0.25">
      <c r="H2186" s="101"/>
    </row>
    <row r="2187" spans="8:8" x14ac:dyDescent="0.25">
      <c r="H2187" s="101"/>
    </row>
    <row r="2188" spans="8:8" x14ac:dyDescent="0.25">
      <c r="H2188" s="101"/>
    </row>
    <row r="2189" spans="8:8" x14ac:dyDescent="0.25">
      <c r="H2189" s="101"/>
    </row>
    <row r="2190" spans="8:8" x14ac:dyDescent="0.25">
      <c r="H2190" s="101"/>
    </row>
    <row r="2191" spans="8:8" x14ac:dyDescent="0.25">
      <c r="H2191" s="101"/>
    </row>
    <row r="2192" spans="8:8" x14ac:dyDescent="0.25">
      <c r="H2192" s="101"/>
    </row>
    <row r="2193" spans="8:8" x14ac:dyDescent="0.25">
      <c r="H2193" s="101"/>
    </row>
    <row r="2194" spans="8:8" x14ac:dyDescent="0.25">
      <c r="H2194" s="101"/>
    </row>
    <row r="2195" spans="8:8" x14ac:dyDescent="0.25">
      <c r="H2195" s="101"/>
    </row>
    <row r="2196" spans="8:8" x14ac:dyDescent="0.25">
      <c r="H2196" s="101"/>
    </row>
    <row r="2197" spans="8:8" x14ac:dyDescent="0.25">
      <c r="H2197" s="101"/>
    </row>
    <row r="2198" spans="8:8" x14ac:dyDescent="0.25">
      <c r="H2198" s="101"/>
    </row>
    <row r="2199" spans="8:8" x14ac:dyDescent="0.25">
      <c r="H2199" s="101"/>
    </row>
    <row r="2200" spans="8:8" x14ac:dyDescent="0.25">
      <c r="H2200" s="101"/>
    </row>
    <row r="2201" spans="8:8" x14ac:dyDescent="0.25">
      <c r="H2201" s="101"/>
    </row>
    <row r="2202" spans="8:8" x14ac:dyDescent="0.25">
      <c r="H2202" s="101"/>
    </row>
    <row r="2203" spans="8:8" x14ac:dyDescent="0.25">
      <c r="H2203" s="101"/>
    </row>
    <row r="2204" spans="8:8" x14ac:dyDescent="0.25">
      <c r="H2204" s="101"/>
    </row>
    <row r="2205" spans="8:8" x14ac:dyDescent="0.25">
      <c r="H2205" s="101"/>
    </row>
    <row r="2206" spans="8:8" x14ac:dyDescent="0.25">
      <c r="H2206" s="101"/>
    </row>
    <row r="2207" spans="8:8" x14ac:dyDescent="0.25">
      <c r="H2207" s="101"/>
    </row>
    <row r="2208" spans="8:8" x14ac:dyDescent="0.25">
      <c r="H2208" s="101"/>
    </row>
    <row r="2209" spans="8:8" x14ac:dyDescent="0.25">
      <c r="H2209" s="101"/>
    </row>
    <row r="2210" spans="8:8" x14ac:dyDescent="0.25">
      <c r="H2210" s="101"/>
    </row>
    <row r="2211" spans="8:8" x14ac:dyDescent="0.25">
      <c r="H2211" s="101"/>
    </row>
    <row r="2212" spans="8:8" x14ac:dyDescent="0.25">
      <c r="H2212" s="101"/>
    </row>
    <row r="2213" spans="8:8" x14ac:dyDescent="0.25">
      <c r="H2213" s="101"/>
    </row>
    <row r="2214" spans="8:8" x14ac:dyDescent="0.25">
      <c r="H2214" s="101"/>
    </row>
    <row r="2215" spans="8:8" x14ac:dyDescent="0.25">
      <c r="H2215" s="101"/>
    </row>
    <row r="2216" spans="8:8" x14ac:dyDescent="0.25">
      <c r="H2216" s="101"/>
    </row>
    <row r="2217" spans="8:8" x14ac:dyDescent="0.25">
      <c r="H2217" s="101"/>
    </row>
    <row r="2218" spans="8:8" x14ac:dyDescent="0.25">
      <c r="H2218" s="101"/>
    </row>
    <row r="2219" spans="8:8" x14ac:dyDescent="0.25">
      <c r="H2219" s="101"/>
    </row>
    <row r="2220" spans="8:8" x14ac:dyDescent="0.25">
      <c r="H2220" s="101"/>
    </row>
    <row r="2221" spans="8:8" x14ac:dyDescent="0.25">
      <c r="H2221" s="101"/>
    </row>
    <row r="2222" spans="8:8" x14ac:dyDescent="0.25">
      <c r="H2222" s="101"/>
    </row>
    <row r="2223" spans="8:8" x14ac:dyDescent="0.25">
      <c r="H2223" s="101"/>
    </row>
    <row r="2224" spans="8:8" x14ac:dyDescent="0.25">
      <c r="H2224" s="101"/>
    </row>
    <row r="2225" spans="8:8" x14ac:dyDescent="0.25">
      <c r="H2225" s="101"/>
    </row>
    <row r="2226" spans="8:8" x14ac:dyDescent="0.25">
      <c r="H2226" s="101"/>
    </row>
    <row r="2227" spans="8:8" x14ac:dyDescent="0.25">
      <c r="H2227" s="101"/>
    </row>
    <row r="2228" spans="8:8" x14ac:dyDescent="0.25">
      <c r="H2228" s="101"/>
    </row>
    <row r="2229" spans="8:8" x14ac:dyDescent="0.25">
      <c r="H2229" s="101"/>
    </row>
    <row r="2230" spans="8:8" x14ac:dyDescent="0.25">
      <c r="H2230" s="101"/>
    </row>
    <row r="2231" spans="8:8" x14ac:dyDescent="0.25">
      <c r="H2231" s="101"/>
    </row>
    <row r="2232" spans="8:8" x14ac:dyDescent="0.25">
      <c r="H2232" s="101"/>
    </row>
    <row r="2233" spans="8:8" x14ac:dyDescent="0.25">
      <c r="H2233" s="101"/>
    </row>
    <row r="2234" spans="8:8" x14ac:dyDescent="0.25">
      <c r="H2234" s="101"/>
    </row>
    <row r="2235" spans="8:8" x14ac:dyDescent="0.25">
      <c r="H2235" s="101"/>
    </row>
    <row r="2236" spans="8:8" x14ac:dyDescent="0.25">
      <c r="H2236" s="101"/>
    </row>
    <row r="2237" spans="8:8" x14ac:dyDescent="0.25">
      <c r="H2237" s="101"/>
    </row>
    <row r="2238" spans="8:8" x14ac:dyDescent="0.25">
      <c r="H2238" s="101"/>
    </row>
    <row r="2239" spans="8:8" x14ac:dyDescent="0.25">
      <c r="H2239" s="101"/>
    </row>
    <row r="2240" spans="8:8" x14ac:dyDescent="0.25">
      <c r="H2240" s="101"/>
    </row>
    <row r="2241" spans="8:8" x14ac:dyDescent="0.25">
      <c r="H2241" s="101"/>
    </row>
    <row r="2242" spans="8:8" x14ac:dyDescent="0.25">
      <c r="H2242" s="101"/>
    </row>
    <row r="2243" spans="8:8" x14ac:dyDescent="0.25">
      <c r="H2243" s="101"/>
    </row>
    <row r="2244" spans="8:8" x14ac:dyDescent="0.25">
      <c r="H2244" s="101"/>
    </row>
    <row r="2245" spans="8:8" x14ac:dyDescent="0.25">
      <c r="H2245" s="101"/>
    </row>
    <row r="2246" spans="8:8" x14ac:dyDescent="0.25">
      <c r="H2246" s="101"/>
    </row>
    <row r="2247" spans="8:8" x14ac:dyDescent="0.25">
      <c r="H2247" s="101"/>
    </row>
    <row r="2248" spans="8:8" x14ac:dyDescent="0.25">
      <c r="H2248" s="101"/>
    </row>
    <row r="2249" spans="8:8" x14ac:dyDescent="0.25">
      <c r="H2249" s="101"/>
    </row>
    <row r="2250" spans="8:8" x14ac:dyDescent="0.25">
      <c r="H2250" s="101"/>
    </row>
    <row r="2251" spans="8:8" x14ac:dyDescent="0.25">
      <c r="H2251" s="101"/>
    </row>
    <row r="2252" spans="8:8" x14ac:dyDescent="0.25">
      <c r="H2252" s="101"/>
    </row>
    <row r="2253" spans="8:8" x14ac:dyDescent="0.25">
      <c r="H2253" s="101"/>
    </row>
    <row r="2254" spans="8:8" x14ac:dyDescent="0.25">
      <c r="H2254" s="101"/>
    </row>
    <row r="2255" spans="8:8" x14ac:dyDescent="0.25">
      <c r="H2255" s="101"/>
    </row>
    <row r="2256" spans="8:8" x14ac:dyDescent="0.25">
      <c r="H2256" s="101"/>
    </row>
    <row r="2257" spans="8:8" x14ac:dyDescent="0.25">
      <c r="H2257" s="101"/>
    </row>
    <row r="2258" spans="8:8" x14ac:dyDescent="0.25">
      <c r="H2258" s="101"/>
    </row>
    <row r="2259" spans="8:8" x14ac:dyDescent="0.25">
      <c r="H2259" s="101"/>
    </row>
    <row r="2260" spans="8:8" x14ac:dyDescent="0.25">
      <c r="H2260" s="101"/>
    </row>
    <row r="2261" spans="8:8" x14ac:dyDescent="0.25">
      <c r="H2261" s="101"/>
    </row>
    <row r="2262" spans="8:8" x14ac:dyDescent="0.25">
      <c r="H2262" s="101"/>
    </row>
    <row r="2263" spans="8:8" x14ac:dyDescent="0.25">
      <c r="H2263" s="101"/>
    </row>
    <row r="2264" spans="8:8" x14ac:dyDescent="0.25">
      <c r="H2264" s="101"/>
    </row>
    <row r="2265" spans="8:8" x14ac:dyDescent="0.25">
      <c r="H2265" s="101"/>
    </row>
    <row r="2266" spans="8:8" x14ac:dyDescent="0.25">
      <c r="H2266" s="101"/>
    </row>
    <row r="2267" spans="8:8" x14ac:dyDescent="0.25">
      <c r="H2267" s="101"/>
    </row>
    <row r="2268" spans="8:8" x14ac:dyDescent="0.25">
      <c r="H2268" s="101"/>
    </row>
    <row r="2269" spans="8:8" x14ac:dyDescent="0.25">
      <c r="H2269" s="101"/>
    </row>
    <row r="2270" spans="8:8" x14ac:dyDescent="0.25">
      <c r="H2270" s="101"/>
    </row>
    <row r="2271" spans="8:8" x14ac:dyDescent="0.25">
      <c r="H2271" s="101"/>
    </row>
    <row r="2272" spans="8:8" x14ac:dyDescent="0.25">
      <c r="H2272" s="101"/>
    </row>
    <row r="2273" spans="8:8" x14ac:dyDescent="0.25">
      <c r="H2273" s="101"/>
    </row>
    <row r="2274" spans="8:8" x14ac:dyDescent="0.25">
      <c r="H2274" s="101"/>
    </row>
    <row r="2275" spans="8:8" x14ac:dyDescent="0.25">
      <c r="H2275" s="101"/>
    </row>
    <row r="2276" spans="8:8" x14ac:dyDescent="0.25">
      <c r="H2276" s="101"/>
    </row>
    <row r="2277" spans="8:8" x14ac:dyDescent="0.25">
      <c r="H2277" s="101"/>
    </row>
    <row r="2278" spans="8:8" x14ac:dyDescent="0.25">
      <c r="H2278" s="101"/>
    </row>
    <row r="2279" spans="8:8" x14ac:dyDescent="0.25">
      <c r="H2279" s="101"/>
    </row>
    <row r="2280" spans="8:8" x14ac:dyDescent="0.25">
      <c r="H2280" s="101"/>
    </row>
    <row r="2281" spans="8:8" x14ac:dyDescent="0.25">
      <c r="H2281" s="101"/>
    </row>
    <row r="2282" spans="8:8" x14ac:dyDescent="0.25">
      <c r="H2282" s="101"/>
    </row>
    <row r="2283" spans="8:8" x14ac:dyDescent="0.25">
      <c r="H2283" s="101"/>
    </row>
    <row r="2284" spans="8:8" x14ac:dyDescent="0.25">
      <c r="H2284" s="101"/>
    </row>
    <row r="2285" spans="8:8" x14ac:dyDescent="0.25">
      <c r="H2285" s="101"/>
    </row>
    <row r="2286" spans="8:8" x14ac:dyDescent="0.25">
      <c r="H2286" s="101"/>
    </row>
    <row r="2287" spans="8:8" x14ac:dyDescent="0.25">
      <c r="H2287" s="101"/>
    </row>
    <row r="2288" spans="8:8" x14ac:dyDescent="0.25">
      <c r="H2288" s="101"/>
    </row>
    <row r="2289" spans="8:8" x14ac:dyDescent="0.25">
      <c r="H2289" s="101"/>
    </row>
    <row r="2290" spans="8:8" x14ac:dyDescent="0.25">
      <c r="H2290" s="101"/>
    </row>
    <row r="2291" spans="8:8" x14ac:dyDescent="0.25">
      <c r="H2291" s="101"/>
    </row>
    <row r="2292" spans="8:8" x14ac:dyDescent="0.25">
      <c r="H2292" s="101"/>
    </row>
    <row r="2293" spans="8:8" x14ac:dyDescent="0.25">
      <c r="H2293" s="101"/>
    </row>
    <row r="2294" spans="8:8" x14ac:dyDescent="0.25">
      <c r="H2294" s="101"/>
    </row>
    <row r="2295" spans="8:8" x14ac:dyDescent="0.25">
      <c r="H2295" s="101"/>
    </row>
    <row r="2296" spans="8:8" x14ac:dyDescent="0.25">
      <c r="H2296" s="101"/>
    </row>
    <row r="2297" spans="8:8" x14ac:dyDescent="0.25">
      <c r="H2297" s="101"/>
    </row>
    <row r="2298" spans="8:8" x14ac:dyDescent="0.25">
      <c r="H2298" s="101"/>
    </row>
    <row r="2299" spans="8:8" x14ac:dyDescent="0.25">
      <c r="H2299" s="101"/>
    </row>
    <row r="2300" spans="8:8" x14ac:dyDescent="0.25">
      <c r="H2300" s="101"/>
    </row>
    <row r="2301" spans="8:8" x14ac:dyDescent="0.25">
      <c r="H2301" s="101"/>
    </row>
    <row r="2302" spans="8:8" x14ac:dyDescent="0.25">
      <c r="H2302" s="101"/>
    </row>
    <row r="2303" spans="8:8" x14ac:dyDescent="0.25">
      <c r="H2303" s="101"/>
    </row>
    <row r="2304" spans="8:8" x14ac:dyDescent="0.25">
      <c r="H2304" s="101"/>
    </row>
    <row r="2305" spans="8:8" x14ac:dyDescent="0.25">
      <c r="H2305" s="101"/>
    </row>
    <row r="2306" spans="8:8" x14ac:dyDescent="0.25">
      <c r="H2306" s="101"/>
    </row>
    <row r="2307" spans="8:8" x14ac:dyDescent="0.25">
      <c r="H2307" s="101"/>
    </row>
    <row r="2308" spans="8:8" x14ac:dyDescent="0.25">
      <c r="H2308" s="101"/>
    </row>
    <row r="2309" spans="8:8" x14ac:dyDescent="0.25">
      <c r="H2309" s="101"/>
    </row>
    <row r="2310" spans="8:8" x14ac:dyDescent="0.25">
      <c r="H2310" s="101"/>
    </row>
    <row r="2311" spans="8:8" x14ac:dyDescent="0.25">
      <c r="H2311" s="101"/>
    </row>
    <row r="2312" spans="8:8" x14ac:dyDescent="0.25">
      <c r="H2312" s="101"/>
    </row>
    <row r="2313" spans="8:8" x14ac:dyDescent="0.25">
      <c r="H2313" s="101"/>
    </row>
    <row r="2314" spans="8:8" x14ac:dyDescent="0.25">
      <c r="H2314" s="101"/>
    </row>
    <row r="2315" spans="8:8" x14ac:dyDescent="0.25">
      <c r="H2315" s="101"/>
    </row>
    <row r="2316" spans="8:8" x14ac:dyDescent="0.25">
      <c r="H2316" s="101"/>
    </row>
    <row r="2317" spans="8:8" x14ac:dyDescent="0.25">
      <c r="H2317" s="101"/>
    </row>
    <row r="2318" spans="8:8" x14ac:dyDescent="0.25">
      <c r="H2318" s="101"/>
    </row>
    <row r="2319" spans="8:8" x14ac:dyDescent="0.25">
      <c r="H2319" s="101"/>
    </row>
    <row r="2320" spans="8:8" x14ac:dyDescent="0.25">
      <c r="H2320" s="101"/>
    </row>
    <row r="2321" spans="8:8" x14ac:dyDescent="0.25">
      <c r="H2321" s="101"/>
    </row>
    <row r="2322" spans="8:8" x14ac:dyDescent="0.25">
      <c r="H2322" s="101"/>
    </row>
    <row r="2323" spans="8:8" x14ac:dyDescent="0.25">
      <c r="H2323" s="101"/>
    </row>
    <row r="2324" spans="8:8" x14ac:dyDescent="0.25">
      <c r="H2324" s="101"/>
    </row>
    <row r="2325" spans="8:8" x14ac:dyDescent="0.25">
      <c r="H2325" s="101"/>
    </row>
    <row r="2326" spans="8:8" x14ac:dyDescent="0.25">
      <c r="H2326" s="101"/>
    </row>
    <row r="2327" spans="8:8" x14ac:dyDescent="0.25">
      <c r="H2327" s="101"/>
    </row>
    <row r="2328" spans="8:8" x14ac:dyDescent="0.25">
      <c r="H2328" s="101"/>
    </row>
    <row r="2329" spans="8:8" x14ac:dyDescent="0.25">
      <c r="H2329" s="101"/>
    </row>
    <row r="2330" spans="8:8" x14ac:dyDescent="0.25">
      <c r="H2330" s="101"/>
    </row>
    <row r="2331" spans="8:8" x14ac:dyDescent="0.25">
      <c r="H2331" s="101"/>
    </row>
    <row r="2332" spans="8:8" x14ac:dyDescent="0.25">
      <c r="H2332" s="101"/>
    </row>
    <row r="2333" spans="8:8" x14ac:dyDescent="0.25">
      <c r="H2333" s="101"/>
    </row>
    <row r="2334" spans="8:8" x14ac:dyDescent="0.25">
      <c r="H2334" s="101"/>
    </row>
    <row r="2335" spans="8:8" x14ac:dyDescent="0.25">
      <c r="H2335" s="101"/>
    </row>
    <row r="2336" spans="8:8" x14ac:dyDescent="0.25">
      <c r="H2336" s="101"/>
    </row>
    <row r="2337" spans="8:8" x14ac:dyDescent="0.25">
      <c r="H2337" s="101"/>
    </row>
    <row r="2338" spans="8:8" x14ac:dyDescent="0.25">
      <c r="H2338" s="101"/>
    </row>
    <row r="2339" spans="8:8" x14ac:dyDescent="0.25">
      <c r="H2339" s="101"/>
    </row>
    <row r="2340" spans="8:8" x14ac:dyDescent="0.25">
      <c r="H2340" s="101"/>
    </row>
    <row r="2341" spans="8:8" x14ac:dyDescent="0.25">
      <c r="H2341" s="101"/>
    </row>
    <row r="2342" spans="8:8" x14ac:dyDescent="0.25">
      <c r="H2342" s="101"/>
    </row>
    <row r="2343" spans="8:8" x14ac:dyDescent="0.25">
      <c r="H2343" s="101"/>
    </row>
    <row r="2344" spans="8:8" x14ac:dyDescent="0.25">
      <c r="H2344" s="101"/>
    </row>
    <row r="2345" spans="8:8" x14ac:dyDescent="0.25">
      <c r="H2345" s="101"/>
    </row>
    <row r="2346" spans="8:8" x14ac:dyDescent="0.25">
      <c r="H2346" s="101"/>
    </row>
    <row r="2347" spans="8:8" x14ac:dyDescent="0.25">
      <c r="H2347" s="101"/>
    </row>
    <row r="2348" spans="8:8" x14ac:dyDescent="0.25">
      <c r="H2348" s="101"/>
    </row>
    <row r="2349" spans="8:8" x14ac:dyDescent="0.25">
      <c r="H2349" s="101"/>
    </row>
    <row r="2350" spans="8:8" x14ac:dyDescent="0.25">
      <c r="H2350" s="101"/>
    </row>
    <row r="2351" spans="8:8" x14ac:dyDescent="0.25">
      <c r="H2351" s="101"/>
    </row>
    <row r="2352" spans="8:8" x14ac:dyDescent="0.25">
      <c r="H2352" s="101"/>
    </row>
    <row r="2353" spans="8:8" x14ac:dyDescent="0.25">
      <c r="H2353" s="101"/>
    </row>
    <row r="2354" spans="8:8" x14ac:dyDescent="0.25">
      <c r="H2354" s="101"/>
    </row>
    <row r="2355" spans="8:8" x14ac:dyDescent="0.25">
      <c r="H2355" s="101"/>
    </row>
    <row r="2356" spans="8:8" x14ac:dyDescent="0.25">
      <c r="H2356" s="101"/>
    </row>
    <row r="2357" spans="8:8" x14ac:dyDescent="0.25">
      <c r="H2357" s="101"/>
    </row>
    <row r="2358" spans="8:8" x14ac:dyDescent="0.25">
      <c r="H2358" s="101"/>
    </row>
    <row r="2359" spans="8:8" x14ac:dyDescent="0.25">
      <c r="H2359" s="101"/>
    </row>
    <row r="2360" spans="8:8" x14ac:dyDescent="0.25">
      <c r="H2360" s="101"/>
    </row>
    <row r="2361" spans="8:8" x14ac:dyDescent="0.25">
      <c r="H2361" s="101"/>
    </row>
    <row r="2362" spans="8:8" x14ac:dyDescent="0.25">
      <c r="H2362" s="101"/>
    </row>
    <row r="2363" spans="8:8" x14ac:dyDescent="0.25">
      <c r="H2363" s="101"/>
    </row>
    <row r="2364" spans="8:8" x14ac:dyDescent="0.25">
      <c r="H2364" s="101"/>
    </row>
    <row r="2365" spans="8:8" x14ac:dyDescent="0.25">
      <c r="H2365" s="101"/>
    </row>
    <row r="2366" spans="8:8" x14ac:dyDescent="0.25">
      <c r="H2366" s="101"/>
    </row>
    <row r="2367" spans="8:8" x14ac:dyDescent="0.25">
      <c r="H2367" s="101"/>
    </row>
    <row r="2368" spans="8:8" x14ac:dyDescent="0.25">
      <c r="H2368" s="101"/>
    </row>
    <row r="2369" spans="8:8" x14ac:dyDescent="0.25">
      <c r="H2369" s="101"/>
    </row>
    <row r="2370" spans="8:8" x14ac:dyDescent="0.25">
      <c r="H2370" s="101"/>
    </row>
    <row r="2371" spans="8:8" x14ac:dyDescent="0.25">
      <c r="H2371" s="101"/>
    </row>
    <row r="2372" spans="8:8" x14ac:dyDescent="0.25">
      <c r="H2372" s="101"/>
    </row>
    <row r="2373" spans="8:8" x14ac:dyDescent="0.25">
      <c r="H2373" s="101"/>
    </row>
    <row r="2374" spans="8:8" x14ac:dyDescent="0.25">
      <c r="H2374" s="101"/>
    </row>
    <row r="2375" spans="8:8" x14ac:dyDescent="0.25">
      <c r="H2375" s="101"/>
    </row>
    <row r="2376" spans="8:8" x14ac:dyDescent="0.25">
      <c r="H2376" s="101"/>
    </row>
    <row r="2377" spans="8:8" x14ac:dyDescent="0.25">
      <c r="H2377" s="101"/>
    </row>
    <row r="2378" spans="8:8" x14ac:dyDescent="0.25">
      <c r="H2378" s="101"/>
    </row>
    <row r="2379" spans="8:8" x14ac:dyDescent="0.25">
      <c r="H2379" s="101"/>
    </row>
    <row r="2380" spans="8:8" x14ac:dyDescent="0.25">
      <c r="H2380" s="101"/>
    </row>
    <row r="2381" spans="8:8" x14ac:dyDescent="0.25">
      <c r="H2381" s="101"/>
    </row>
    <row r="2382" spans="8:8" x14ac:dyDescent="0.25">
      <c r="H2382" s="101"/>
    </row>
    <row r="2383" spans="8:8" x14ac:dyDescent="0.25">
      <c r="H2383" s="101"/>
    </row>
    <row r="2384" spans="8:8" x14ac:dyDescent="0.25">
      <c r="H2384" s="101"/>
    </row>
    <row r="2385" spans="8:8" x14ac:dyDescent="0.25">
      <c r="H2385" s="101"/>
    </row>
    <row r="2386" spans="8:8" x14ac:dyDescent="0.25">
      <c r="H2386" s="101"/>
    </row>
    <row r="2387" spans="8:8" x14ac:dyDescent="0.25">
      <c r="H2387" s="101"/>
    </row>
    <row r="2388" spans="8:8" x14ac:dyDescent="0.25">
      <c r="H2388" s="101"/>
    </row>
    <row r="2389" spans="8:8" x14ac:dyDescent="0.25">
      <c r="H2389" s="101"/>
    </row>
    <row r="2390" spans="8:8" x14ac:dyDescent="0.25">
      <c r="H2390" s="101"/>
    </row>
    <row r="2391" spans="8:8" x14ac:dyDescent="0.25">
      <c r="H2391" s="101"/>
    </row>
    <row r="2392" spans="8:8" x14ac:dyDescent="0.25">
      <c r="H2392" s="101"/>
    </row>
    <row r="2393" spans="8:8" x14ac:dyDescent="0.25">
      <c r="H2393" s="101"/>
    </row>
    <row r="2394" spans="8:8" x14ac:dyDescent="0.25">
      <c r="H2394" s="101"/>
    </row>
    <row r="2395" spans="8:8" x14ac:dyDescent="0.25">
      <c r="H2395" s="101"/>
    </row>
    <row r="2396" spans="8:8" x14ac:dyDescent="0.25">
      <c r="H2396" s="101"/>
    </row>
    <row r="2397" spans="8:8" x14ac:dyDescent="0.25">
      <c r="H2397" s="101"/>
    </row>
    <row r="2398" spans="8:8" x14ac:dyDescent="0.25">
      <c r="H2398" s="101"/>
    </row>
    <row r="2399" spans="8:8" x14ac:dyDescent="0.25">
      <c r="H2399" s="101"/>
    </row>
    <row r="2400" spans="8:8" x14ac:dyDescent="0.25">
      <c r="H2400" s="101"/>
    </row>
    <row r="2401" spans="8:8" x14ac:dyDescent="0.25">
      <c r="H2401" s="101"/>
    </row>
    <row r="2402" spans="8:8" x14ac:dyDescent="0.25">
      <c r="H2402" s="101"/>
    </row>
    <row r="2403" spans="8:8" x14ac:dyDescent="0.25">
      <c r="H2403" s="101"/>
    </row>
    <row r="2404" spans="8:8" x14ac:dyDescent="0.25">
      <c r="H2404" s="101"/>
    </row>
    <row r="2405" spans="8:8" x14ac:dyDescent="0.25">
      <c r="H2405" s="101"/>
    </row>
    <row r="2406" spans="8:8" x14ac:dyDescent="0.25">
      <c r="H2406" s="101"/>
    </row>
    <row r="2407" spans="8:8" x14ac:dyDescent="0.25">
      <c r="H2407" s="101"/>
    </row>
    <row r="2408" spans="8:8" x14ac:dyDescent="0.25">
      <c r="H2408" s="101"/>
    </row>
    <row r="2409" spans="8:8" x14ac:dyDescent="0.25">
      <c r="H2409" s="101"/>
    </row>
    <row r="2410" spans="8:8" x14ac:dyDescent="0.25">
      <c r="H2410" s="101"/>
    </row>
    <row r="2411" spans="8:8" x14ac:dyDescent="0.25">
      <c r="H2411" s="101"/>
    </row>
    <row r="2412" spans="8:8" x14ac:dyDescent="0.25">
      <c r="H2412" s="101"/>
    </row>
    <row r="2413" spans="8:8" x14ac:dyDescent="0.25">
      <c r="H2413" s="101"/>
    </row>
    <row r="2414" spans="8:8" x14ac:dyDescent="0.25">
      <c r="H2414" s="101"/>
    </row>
    <row r="2415" spans="8:8" x14ac:dyDescent="0.25">
      <c r="H2415" s="101"/>
    </row>
    <row r="2416" spans="8:8" x14ac:dyDescent="0.25">
      <c r="H2416" s="101"/>
    </row>
    <row r="2417" spans="8:8" x14ac:dyDescent="0.25">
      <c r="H2417" s="101"/>
    </row>
    <row r="2418" spans="8:8" x14ac:dyDescent="0.25">
      <c r="H2418" s="101"/>
    </row>
    <row r="2419" spans="8:8" x14ac:dyDescent="0.25">
      <c r="H2419" s="101"/>
    </row>
    <row r="2420" spans="8:8" x14ac:dyDescent="0.25">
      <c r="H2420" s="101"/>
    </row>
    <row r="2421" spans="8:8" x14ac:dyDescent="0.25">
      <c r="H2421" s="101"/>
    </row>
    <row r="2422" spans="8:8" x14ac:dyDescent="0.25">
      <c r="H2422" s="101"/>
    </row>
    <row r="2423" spans="8:8" x14ac:dyDescent="0.25">
      <c r="H2423" s="101"/>
    </row>
    <row r="2424" spans="8:8" x14ac:dyDescent="0.25">
      <c r="H2424" s="101"/>
    </row>
    <row r="2425" spans="8:8" x14ac:dyDescent="0.25">
      <c r="H2425" s="101"/>
    </row>
    <row r="2426" spans="8:8" x14ac:dyDescent="0.25">
      <c r="H2426" s="101"/>
    </row>
    <row r="2427" spans="8:8" x14ac:dyDescent="0.25">
      <c r="H2427" s="101"/>
    </row>
    <row r="2428" spans="8:8" x14ac:dyDescent="0.25">
      <c r="H2428" s="101"/>
    </row>
    <row r="2429" spans="8:8" x14ac:dyDescent="0.25">
      <c r="H2429" s="101"/>
    </row>
    <row r="2430" spans="8:8" x14ac:dyDescent="0.25">
      <c r="H2430" s="101"/>
    </row>
    <row r="2431" spans="8:8" x14ac:dyDescent="0.25">
      <c r="H2431" s="101"/>
    </row>
    <row r="2432" spans="8:8" x14ac:dyDescent="0.25">
      <c r="H2432" s="101"/>
    </row>
    <row r="2433" spans="8:8" x14ac:dyDescent="0.25">
      <c r="H2433" s="101"/>
    </row>
    <row r="2434" spans="8:8" x14ac:dyDescent="0.25">
      <c r="H2434" s="101"/>
    </row>
    <row r="2435" spans="8:8" x14ac:dyDescent="0.25">
      <c r="H2435" s="101"/>
    </row>
    <row r="2436" spans="8:8" x14ac:dyDescent="0.25">
      <c r="H2436" s="101"/>
    </row>
    <row r="2437" spans="8:8" x14ac:dyDescent="0.25">
      <c r="H2437" s="101"/>
    </row>
    <row r="2438" spans="8:8" x14ac:dyDescent="0.25">
      <c r="H2438" s="101"/>
    </row>
    <row r="2439" spans="8:8" x14ac:dyDescent="0.25">
      <c r="H2439" s="101"/>
    </row>
    <row r="2440" spans="8:8" x14ac:dyDescent="0.25">
      <c r="H2440" s="101"/>
    </row>
    <row r="2441" spans="8:8" x14ac:dyDescent="0.25">
      <c r="H2441" s="101"/>
    </row>
    <row r="2442" spans="8:8" x14ac:dyDescent="0.25">
      <c r="H2442" s="101"/>
    </row>
    <row r="2443" spans="8:8" x14ac:dyDescent="0.25">
      <c r="H2443" s="101"/>
    </row>
    <row r="2444" spans="8:8" x14ac:dyDescent="0.25">
      <c r="H2444" s="101"/>
    </row>
    <row r="2445" spans="8:8" x14ac:dyDescent="0.25">
      <c r="H2445" s="101"/>
    </row>
    <row r="2446" spans="8:8" x14ac:dyDescent="0.25">
      <c r="H2446" s="101"/>
    </row>
    <row r="2447" spans="8:8" x14ac:dyDescent="0.25">
      <c r="H2447" s="101"/>
    </row>
    <row r="2448" spans="8:8" x14ac:dyDescent="0.25">
      <c r="H2448" s="101"/>
    </row>
    <row r="2449" spans="8:8" x14ac:dyDescent="0.25">
      <c r="H2449" s="101"/>
    </row>
    <row r="2450" spans="8:8" x14ac:dyDescent="0.25">
      <c r="H2450" s="101"/>
    </row>
    <row r="2451" spans="8:8" x14ac:dyDescent="0.25">
      <c r="H2451" s="101"/>
    </row>
    <row r="2452" spans="8:8" x14ac:dyDescent="0.25">
      <c r="H2452" s="101"/>
    </row>
    <row r="2453" spans="8:8" x14ac:dyDescent="0.25">
      <c r="H2453" s="101"/>
    </row>
    <row r="2454" spans="8:8" x14ac:dyDescent="0.25">
      <c r="H2454" s="101"/>
    </row>
    <row r="2455" spans="8:8" x14ac:dyDescent="0.25">
      <c r="H2455" s="101"/>
    </row>
    <row r="2456" spans="8:8" x14ac:dyDescent="0.25">
      <c r="H2456" s="101"/>
    </row>
    <row r="2457" spans="8:8" x14ac:dyDescent="0.25">
      <c r="H2457" s="101"/>
    </row>
    <row r="2458" spans="8:8" x14ac:dyDescent="0.25">
      <c r="H2458" s="101"/>
    </row>
    <row r="2459" spans="8:8" x14ac:dyDescent="0.25">
      <c r="H2459" s="101"/>
    </row>
    <row r="2460" spans="8:8" x14ac:dyDescent="0.25">
      <c r="H2460" s="101"/>
    </row>
    <row r="2461" spans="8:8" x14ac:dyDescent="0.25">
      <c r="H2461" s="101"/>
    </row>
    <row r="2462" spans="8:8" x14ac:dyDescent="0.25">
      <c r="H2462" s="101"/>
    </row>
    <row r="2463" spans="8:8" x14ac:dyDescent="0.25">
      <c r="H2463" s="101"/>
    </row>
    <row r="2464" spans="8:8" x14ac:dyDescent="0.25">
      <c r="H2464" s="101"/>
    </row>
    <row r="2465" spans="8:8" x14ac:dyDescent="0.25">
      <c r="H2465" s="101"/>
    </row>
    <row r="2466" spans="8:8" x14ac:dyDescent="0.25">
      <c r="H2466" s="101"/>
    </row>
    <row r="2467" spans="8:8" x14ac:dyDescent="0.25">
      <c r="H2467" s="101"/>
    </row>
    <row r="2468" spans="8:8" x14ac:dyDescent="0.25">
      <c r="H2468" s="101"/>
    </row>
    <row r="2469" spans="8:8" x14ac:dyDescent="0.25">
      <c r="H2469" s="101"/>
    </row>
    <row r="2470" spans="8:8" x14ac:dyDescent="0.25">
      <c r="H2470" s="101"/>
    </row>
    <row r="2471" spans="8:8" x14ac:dyDescent="0.25">
      <c r="H2471" s="101"/>
    </row>
    <row r="2472" spans="8:8" x14ac:dyDescent="0.25">
      <c r="H2472" s="101"/>
    </row>
    <row r="2473" spans="8:8" x14ac:dyDescent="0.25">
      <c r="H2473" s="101"/>
    </row>
    <row r="2474" spans="8:8" x14ac:dyDescent="0.25">
      <c r="H2474" s="101"/>
    </row>
    <row r="2475" spans="8:8" x14ac:dyDescent="0.25">
      <c r="H2475" s="101"/>
    </row>
    <row r="2476" spans="8:8" x14ac:dyDescent="0.25">
      <c r="H2476" s="101"/>
    </row>
    <row r="2477" spans="8:8" x14ac:dyDescent="0.25">
      <c r="H2477" s="101"/>
    </row>
    <row r="2478" spans="8:8" x14ac:dyDescent="0.25">
      <c r="H2478" s="101"/>
    </row>
    <row r="2479" spans="8:8" x14ac:dyDescent="0.25">
      <c r="H2479" s="101"/>
    </row>
    <row r="2480" spans="8:8" x14ac:dyDescent="0.25">
      <c r="H2480" s="101"/>
    </row>
    <row r="2481" spans="8:8" x14ac:dyDescent="0.25">
      <c r="H2481" s="101"/>
    </row>
    <row r="2482" spans="8:8" x14ac:dyDescent="0.25">
      <c r="H2482" s="101"/>
    </row>
    <row r="2483" spans="8:8" x14ac:dyDescent="0.25">
      <c r="H2483" s="101"/>
    </row>
    <row r="2484" spans="8:8" x14ac:dyDescent="0.25">
      <c r="H2484" s="101"/>
    </row>
    <row r="2485" spans="8:8" x14ac:dyDescent="0.25">
      <c r="H2485" s="101"/>
    </row>
    <row r="2486" spans="8:8" x14ac:dyDescent="0.25">
      <c r="H2486" s="101"/>
    </row>
    <row r="2487" spans="8:8" x14ac:dyDescent="0.25">
      <c r="H2487" s="101"/>
    </row>
    <row r="2488" spans="8:8" x14ac:dyDescent="0.25">
      <c r="H2488" s="101"/>
    </row>
    <row r="2489" spans="8:8" x14ac:dyDescent="0.25">
      <c r="H2489" s="101"/>
    </row>
    <row r="2490" spans="8:8" x14ac:dyDescent="0.25">
      <c r="H2490" s="101"/>
    </row>
    <row r="2491" spans="8:8" x14ac:dyDescent="0.25">
      <c r="H2491" s="101"/>
    </row>
    <row r="2492" spans="8:8" x14ac:dyDescent="0.25">
      <c r="H2492" s="101"/>
    </row>
    <row r="2493" spans="8:8" x14ac:dyDescent="0.25">
      <c r="H2493" s="101"/>
    </row>
    <row r="2494" spans="8:8" x14ac:dyDescent="0.25">
      <c r="H2494" s="101"/>
    </row>
    <row r="2495" spans="8:8" x14ac:dyDescent="0.25">
      <c r="H2495" s="101"/>
    </row>
    <row r="2496" spans="8:8" x14ac:dyDescent="0.25">
      <c r="H2496" s="101"/>
    </row>
    <row r="2497" spans="8:8" x14ac:dyDescent="0.25">
      <c r="H2497" s="101"/>
    </row>
    <row r="2498" spans="8:8" x14ac:dyDescent="0.25">
      <c r="H2498" s="101"/>
    </row>
    <row r="2499" spans="8:8" x14ac:dyDescent="0.25">
      <c r="H2499" s="101"/>
    </row>
    <row r="2500" spans="8:8" x14ac:dyDescent="0.25">
      <c r="H2500" s="101"/>
    </row>
    <row r="2501" spans="8:8" x14ac:dyDescent="0.25">
      <c r="H2501" s="101"/>
    </row>
    <row r="2502" spans="8:8" x14ac:dyDescent="0.25">
      <c r="H2502" s="101"/>
    </row>
    <row r="2503" spans="8:8" x14ac:dyDescent="0.25">
      <c r="H2503" s="101"/>
    </row>
    <row r="2504" spans="8:8" x14ac:dyDescent="0.25">
      <c r="H2504" s="101"/>
    </row>
    <row r="2505" spans="8:8" x14ac:dyDescent="0.25">
      <c r="H2505" s="101"/>
    </row>
    <row r="2506" spans="8:8" x14ac:dyDescent="0.25">
      <c r="H2506" s="101"/>
    </row>
    <row r="2507" spans="8:8" x14ac:dyDescent="0.25">
      <c r="H2507" s="101"/>
    </row>
    <row r="2508" spans="8:8" x14ac:dyDescent="0.25">
      <c r="H2508" s="101"/>
    </row>
    <row r="2509" spans="8:8" x14ac:dyDescent="0.25">
      <c r="H2509" s="101"/>
    </row>
    <row r="2510" spans="8:8" x14ac:dyDescent="0.25">
      <c r="H2510" s="101"/>
    </row>
    <row r="2511" spans="8:8" x14ac:dyDescent="0.25">
      <c r="H2511" s="101"/>
    </row>
    <row r="2512" spans="8:8" x14ac:dyDescent="0.25">
      <c r="H2512" s="101"/>
    </row>
    <row r="2513" spans="8:8" x14ac:dyDescent="0.25">
      <c r="H2513" s="101"/>
    </row>
    <row r="2514" spans="8:8" x14ac:dyDescent="0.25">
      <c r="H2514" s="101"/>
    </row>
    <row r="2515" spans="8:8" x14ac:dyDescent="0.25">
      <c r="H2515" s="101"/>
    </row>
    <row r="2516" spans="8:8" x14ac:dyDescent="0.25">
      <c r="H2516" s="101"/>
    </row>
    <row r="2517" spans="8:8" x14ac:dyDescent="0.25">
      <c r="H2517" s="101"/>
    </row>
    <row r="2518" spans="8:8" x14ac:dyDescent="0.25">
      <c r="H2518" s="101"/>
    </row>
    <row r="2519" spans="8:8" x14ac:dyDescent="0.25">
      <c r="H2519" s="101"/>
    </row>
    <row r="2520" spans="8:8" x14ac:dyDescent="0.25">
      <c r="H2520" s="101"/>
    </row>
    <row r="2521" spans="8:8" x14ac:dyDescent="0.25">
      <c r="H2521" s="101"/>
    </row>
    <row r="2522" spans="8:8" x14ac:dyDescent="0.25">
      <c r="H2522" s="101"/>
    </row>
    <row r="2523" spans="8:8" x14ac:dyDescent="0.25">
      <c r="H2523" s="101"/>
    </row>
    <row r="2524" spans="8:8" x14ac:dyDescent="0.25">
      <c r="H2524" s="101"/>
    </row>
    <row r="2525" spans="8:8" x14ac:dyDescent="0.25">
      <c r="H2525" s="101"/>
    </row>
    <row r="2526" spans="8:8" x14ac:dyDescent="0.25">
      <c r="H2526" s="101"/>
    </row>
    <row r="2527" spans="8:8" x14ac:dyDescent="0.25">
      <c r="H2527" s="101"/>
    </row>
    <row r="2528" spans="8:8" x14ac:dyDescent="0.25">
      <c r="H2528" s="101"/>
    </row>
    <row r="2529" spans="8:8" x14ac:dyDescent="0.25">
      <c r="H2529" s="101"/>
    </row>
    <row r="2530" spans="8:8" x14ac:dyDescent="0.25">
      <c r="H2530" s="101"/>
    </row>
    <row r="2531" spans="8:8" x14ac:dyDescent="0.25">
      <c r="H2531" s="101"/>
    </row>
    <row r="2532" spans="8:8" x14ac:dyDescent="0.25">
      <c r="H2532" s="101"/>
    </row>
    <row r="2533" spans="8:8" x14ac:dyDescent="0.25">
      <c r="H2533" s="101"/>
    </row>
    <row r="2534" spans="8:8" x14ac:dyDescent="0.25">
      <c r="H2534" s="101"/>
    </row>
    <row r="2535" spans="8:8" x14ac:dyDescent="0.25">
      <c r="H2535" s="101"/>
    </row>
    <row r="2536" spans="8:8" x14ac:dyDescent="0.25">
      <c r="H2536" s="101"/>
    </row>
    <row r="2537" spans="8:8" x14ac:dyDescent="0.25">
      <c r="H2537" s="101"/>
    </row>
    <row r="2538" spans="8:8" x14ac:dyDescent="0.25">
      <c r="H2538" s="101"/>
    </row>
    <row r="2539" spans="8:8" x14ac:dyDescent="0.25">
      <c r="H2539" s="101"/>
    </row>
    <row r="2540" spans="8:8" x14ac:dyDescent="0.25">
      <c r="H2540" s="101"/>
    </row>
    <row r="2541" spans="8:8" x14ac:dyDescent="0.25">
      <c r="H2541" s="101"/>
    </row>
    <row r="2542" spans="8:8" x14ac:dyDescent="0.25">
      <c r="H2542" s="101"/>
    </row>
    <row r="2543" spans="8:8" x14ac:dyDescent="0.25">
      <c r="H2543" s="101"/>
    </row>
    <row r="2544" spans="8:8" x14ac:dyDescent="0.25">
      <c r="H2544" s="101"/>
    </row>
    <row r="2545" spans="8:8" x14ac:dyDescent="0.25">
      <c r="H2545" s="101"/>
    </row>
    <row r="2546" spans="8:8" x14ac:dyDescent="0.25">
      <c r="H2546" s="101"/>
    </row>
    <row r="2547" spans="8:8" x14ac:dyDescent="0.25">
      <c r="H2547" s="101"/>
    </row>
    <row r="2548" spans="8:8" x14ac:dyDescent="0.25">
      <c r="H2548" s="101"/>
    </row>
    <row r="2549" spans="8:8" x14ac:dyDescent="0.25">
      <c r="H2549" s="101"/>
    </row>
    <row r="2550" spans="8:8" x14ac:dyDescent="0.25">
      <c r="H2550" s="101"/>
    </row>
    <row r="2551" spans="8:8" x14ac:dyDescent="0.25">
      <c r="H2551" s="101"/>
    </row>
    <row r="2552" spans="8:8" x14ac:dyDescent="0.25">
      <c r="H2552" s="101"/>
    </row>
    <row r="2553" spans="8:8" x14ac:dyDescent="0.25">
      <c r="H2553" s="101"/>
    </row>
    <row r="2554" spans="8:8" x14ac:dyDescent="0.25">
      <c r="H2554" s="101"/>
    </row>
    <row r="2555" spans="8:8" x14ac:dyDescent="0.25">
      <c r="H2555" s="101"/>
    </row>
    <row r="2556" spans="8:8" x14ac:dyDescent="0.25">
      <c r="H2556" s="101"/>
    </row>
    <row r="2557" spans="8:8" x14ac:dyDescent="0.25">
      <c r="H2557" s="101"/>
    </row>
    <row r="2558" spans="8:8" x14ac:dyDescent="0.25">
      <c r="H2558" s="101"/>
    </row>
    <row r="2559" spans="8:8" x14ac:dyDescent="0.25">
      <c r="H2559" s="101"/>
    </row>
    <row r="2560" spans="8:8" x14ac:dyDescent="0.25">
      <c r="H2560" s="101"/>
    </row>
    <row r="2561" spans="8:8" x14ac:dyDescent="0.25">
      <c r="H2561" s="101"/>
    </row>
    <row r="2562" spans="8:8" x14ac:dyDescent="0.25">
      <c r="H2562" s="101"/>
    </row>
    <row r="2563" spans="8:8" x14ac:dyDescent="0.25">
      <c r="H2563" s="101"/>
    </row>
    <row r="2564" spans="8:8" x14ac:dyDescent="0.25">
      <c r="H2564" s="101"/>
    </row>
    <row r="2565" spans="8:8" x14ac:dyDescent="0.25">
      <c r="H2565" s="101"/>
    </row>
    <row r="2566" spans="8:8" x14ac:dyDescent="0.25">
      <c r="H2566" s="101"/>
    </row>
    <row r="2567" spans="8:8" x14ac:dyDescent="0.25">
      <c r="H2567" s="101"/>
    </row>
    <row r="2568" spans="8:8" x14ac:dyDescent="0.25">
      <c r="H2568" s="101"/>
    </row>
    <row r="2569" spans="8:8" x14ac:dyDescent="0.25">
      <c r="H2569" s="101"/>
    </row>
    <row r="2570" spans="8:8" x14ac:dyDescent="0.25">
      <c r="H2570" s="101"/>
    </row>
    <row r="2571" spans="8:8" x14ac:dyDescent="0.25">
      <c r="H2571" s="101"/>
    </row>
    <row r="2572" spans="8:8" x14ac:dyDescent="0.25">
      <c r="H2572" s="101"/>
    </row>
    <row r="2573" spans="8:8" x14ac:dyDescent="0.25">
      <c r="H2573" s="101"/>
    </row>
    <row r="2574" spans="8:8" x14ac:dyDescent="0.25">
      <c r="H2574" s="101"/>
    </row>
    <row r="2575" spans="8:8" x14ac:dyDescent="0.25">
      <c r="H2575" s="101"/>
    </row>
    <row r="2576" spans="8:8" x14ac:dyDescent="0.25">
      <c r="H2576" s="101"/>
    </row>
    <row r="2577" spans="8:8" x14ac:dyDescent="0.25">
      <c r="H2577" s="101"/>
    </row>
    <row r="2578" spans="8:8" x14ac:dyDescent="0.25">
      <c r="H2578" s="101"/>
    </row>
    <row r="2579" spans="8:8" x14ac:dyDescent="0.25">
      <c r="H2579" s="101"/>
    </row>
    <row r="2580" spans="8:8" x14ac:dyDescent="0.25">
      <c r="H2580" s="101"/>
    </row>
    <row r="2581" spans="8:8" x14ac:dyDescent="0.25">
      <c r="H2581" s="101"/>
    </row>
    <row r="2582" spans="8:8" x14ac:dyDescent="0.25">
      <c r="H2582" s="101"/>
    </row>
    <row r="2583" spans="8:8" x14ac:dyDescent="0.25">
      <c r="H2583" s="101"/>
    </row>
    <row r="2584" spans="8:8" x14ac:dyDescent="0.25">
      <c r="H2584" s="101"/>
    </row>
    <row r="2585" spans="8:8" x14ac:dyDescent="0.25">
      <c r="H2585" s="101"/>
    </row>
    <row r="2586" spans="8:8" x14ac:dyDescent="0.25">
      <c r="H2586" s="101"/>
    </row>
    <row r="2587" spans="8:8" x14ac:dyDescent="0.25">
      <c r="H2587" s="101"/>
    </row>
    <row r="2588" spans="8:8" x14ac:dyDescent="0.25">
      <c r="H2588" s="101"/>
    </row>
    <row r="2589" spans="8:8" x14ac:dyDescent="0.25">
      <c r="H2589" s="101"/>
    </row>
    <row r="2590" spans="8:8" x14ac:dyDescent="0.25">
      <c r="H2590" s="101"/>
    </row>
    <row r="2591" spans="8:8" x14ac:dyDescent="0.25">
      <c r="H2591" s="101"/>
    </row>
    <row r="2592" spans="8:8" x14ac:dyDescent="0.25">
      <c r="H2592" s="101"/>
    </row>
    <row r="2593" spans="8:8" x14ac:dyDescent="0.25">
      <c r="H2593" s="101"/>
    </row>
    <row r="2594" spans="8:8" x14ac:dyDescent="0.25">
      <c r="H2594" s="101"/>
    </row>
    <row r="2595" spans="8:8" x14ac:dyDescent="0.25">
      <c r="H2595" s="101"/>
    </row>
    <row r="2596" spans="8:8" x14ac:dyDescent="0.25">
      <c r="H2596" s="101"/>
    </row>
    <row r="2597" spans="8:8" x14ac:dyDescent="0.25">
      <c r="H2597" s="101"/>
    </row>
    <row r="2598" spans="8:8" x14ac:dyDescent="0.25">
      <c r="H2598" s="101"/>
    </row>
    <row r="2599" spans="8:8" x14ac:dyDescent="0.25">
      <c r="H2599" s="101"/>
    </row>
    <row r="2600" spans="8:8" x14ac:dyDescent="0.25">
      <c r="H2600" s="101"/>
    </row>
    <row r="2601" spans="8:8" x14ac:dyDescent="0.25">
      <c r="H2601" s="101"/>
    </row>
    <row r="2602" spans="8:8" x14ac:dyDescent="0.25">
      <c r="H2602" s="101"/>
    </row>
    <row r="2603" spans="8:8" x14ac:dyDescent="0.25">
      <c r="H2603" s="101"/>
    </row>
    <row r="2604" spans="8:8" x14ac:dyDescent="0.25">
      <c r="H2604" s="101"/>
    </row>
    <row r="2605" spans="8:8" x14ac:dyDescent="0.25">
      <c r="H2605" s="101"/>
    </row>
    <row r="2606" spans="8:8" x14ac:dyDescent="0.25">
      <c r="H2606" s="101"/>
    </row>
    <row r="2607" spans="8:8" x14ac:dyDescent="0.25">
      <c r="H2607" s="101"/>
    </row>
    <row r="2608" spans="8:8" x14ac:dyDescent="0.25">
      <c r="H2608" s="101"/>
    </row>
    <row r="2609" spans="8:8" x14ac:dyDescent="0.25">
      <c r="H2609" s="101"/>
    </row>
    <row r="2610" spans="8:8" x14ac:dyDescent="0.25">
      <c r="H2610" s="101"/>
    </row>
    <row r="2611" spans="8:8" x14ac:dyDescent="0.25">
      <c r="H2611" s="101"/>
    </row>
    <row r="2612" spans="8:8" x14ac:dyDescent="0.25">
      <c r="H2612" s="101"/>
    </row>
    <row r="2613" spans="8:8" x14ac:dyDescent="0.25">
      <c r="H2613" s="101"/>
    </row>
    <row r="2614" spans="8:8" x14ac:dyDescent="0.25">
      <c r="H2614" s="101"/>
    </row>
    <row r="2615" spans="8:8" x14ac:dyDescent="0.25">
      <c r="H2615" s="101"/>
    </row>
    <row r="2616" spans="8:8" x14ac:dyDescent="0.25">
      <c r="H2616" s="101"/>
    </row>
    <row r="2617" spans="8:8" x14ac:dyDescent="0.25">
      <c r="H2617" s="101"/>
    </row>
    <row r="2618" spans="8:8" x14ac:dyDescent="0.25">
      <c r="H2618" s="101"/>
    </row>
    <row r="2619" spans="8:8" x14ac:dyDescent="0.25">
      <c r="H2619" s="101"/>
    </row>
    <row r="2620" spans="8:8" x14ac:dyDescent="0.25">
      <c r="H2620" s="101"/>
    </row>
    <row r="2621" spans="8:8" x14ac:dyDescent="0.25">
      <c r="H2621" s="101"/>
    </row>
    <row r="2622" spans="8:8" x14ac:dyDescent="0.25">
      <c r="H2622" s="101"/>
    </row>
    <row r="2623" spans="8:8" x14ac:dyDescent="0.25">
      <c r="H2623" s="101"/>
    </row>
    <row r="2624" spans="8:8" x14ac:dyDescent="0.25">
      <c r="H2624" s="101"/>
    </row>
    <row r="2625" spans="8:8" x14ac:dyDescent="0.25">
      <c r="H2625" s="101"/>
    </row>
    <row r="2626" spans="8:8" x14ac:dyDescent="0.25">
      <c r="H2626" s="101"/>
    </row>
    <row r="2627" spans="8:8" x14ac:dyDescent="0.25">
      <c r="H2627" s="101"/>
    </row>
    <row r="2628" spans="8:8" x14ac:dyDescent="0.25">
      <c r="H2628" s="101"/>
    </row>
    <row r="2629" spans="8:8" x14ac:dyDescent="0.25">
      <c r="H2629" s="101"/>
    </row>
    <row r="2630" spans="8:8" x14ac:dyDescent="0.25">
      <c r="H2630" s="101"/>
    </row>
    <row r="2631" spans="8:8" x14ac:dyDescent="0.25">
      <c r="H2631" s="101"/>
    </row>
    <row r="2632" spans="8:8" x14ac:dyDescent="0.25">
      <c r="H2632" s="101"/>
    </row>
    <row r="2633" spans="8:8" x14ac:dyDescent="0.25">
      <c r="H2633" s="101"/>
    </row>
    <row r="2634" spans="8:8" x14ac:dyDescent="0.25">
      <c r="H2634" s="101"/>
    </row>
    <row r="2635" spans="8:8" x14ac:dyDescent="0.25">
      <c r="H2635" s="101"/>
    </row>
    <row r="2636" spans="8:8" x14ac:dyDescent="0.25">
      <c r="H2636" s="101"/>
    </row>
    <row r="2637" spans="8:8" x14ac:dyDescent="0.25">
      <c r="H2637" s="101"/>
    </row>
    <row r="2638" spans="8:8" x14ac:dyDescent="0.25">
      <c r="H2638" s="101"/>
    </row>
    <row r="2639" spans="8:8" x14ac:dyDescent="0.25">
      <c r="H2639" s="101"/>
    </row>
    <row r="2640" spans="8:8" x14ac:dyDescent="0.25">
      <c r="H2640" s="101"/>
    </row>
    <row r="2641" spans="8:8" x14ac:dyDescent="0.25">
      <c r="H2641" s="101"/>
    </row>
    <row r="2642" spans="8:8" x14ac:dyDescent="0.25">
      <c r="H2642" s="101"/>
    </row>
    <row r="2643" spans="8:8" x14ac:dyDescent="0.25">
      <c r="H2643" s="101"/>
    </row>
    <row r="2644" spans="8:8" x14ac:dyDescent="0.25">
      <c r="H2644" s="101"/>
    </row>
    <row r="2645" spans="8:8" x14ac:dyDescent="0.25">
      <c r="H2645" s="101"/>
    </row>
    <row r="2646" spans="8:8" x14ac:dyDescent="0.25">
      <c r="H2646" s="101"/>
    </row>
    <row r="2647" spans="8:8" x14ac:dyDescent="0.25">
      <c r="H2647" s="101"/>
    </row>
    <row r="2648" spans="8:8" x14ac:dyDescent="0.25">
      <c r="H2648" s="101"/>
    </row>
    <row r="2649" spans="8:8" x14ac:dyDescent="0.25">
      <c r="H2649" s="101"/>
    </row>
    <row r="2650" spans="8:8" x14ac:dyDescent="0.25">
      <c r="H2650" s="101"/>
    </row>
    <row r="2651" spans="8:8" x14ac:dyDescent="0.25">
      <c r="H2651" s="101"/>
    </row>
    <row r="2652" spans="8:8" x14ac:dyDescent="0.25">
      <c r="H2652" s="101"/>
    </row>
    <row r="2653" spans="8:8" x14ac:dyDescent="0.25">
      <c r="H2653" s="101"/>
    </row>
    <row r="2654" spans="8:8" x14ac:dyDescent="0.25">
      <c r="H2654" s="101"/>
    </row>
    <row r="2655" spans="8:8" x14ac:dyDescent="0.25">
      <c r="H2655" s="101"/>
    </row>
    <row r="2656" spans="8:8" x14ac:dyDescent="0.25">
      <c r="H2656" s="101"/>
    </row>
    <row r="2657" spans="8:8" x14ac:dyDescent="0.25">
      <c r="H2657" s="101"/>
    </row>
    <row r="2658" spans="8:8" x14ac:dyDescent="0.25">
      <c r="H2658" s="101"/>
    </row>
    <row r="2659" spans="8:8" x14ac:dyDescent="0.25">
      <c r="H2659" s="101"/>
    </row>
    <row r="2660" spans="8:8" x14ac:dyDescent="0.25">
      <c r="H2660" s="101"/>
    </row>
    <row r="2661" spans="8:8" x14ac:dyDescent="0.25">
      <c r="H2661" s="101"/>
    </row>
    <row r="2662" spans="8:8" x14ac:dyDescent="0.25">
      <c r="H2662" s="101"/>
    </row>
    <row r="2663" spans="8:8" x14ac:dyDescent="0.25">
      <c r="H2663" s="101"/>
    </row>
    <row r="2664" spans="8:8" x14ac:dyDescent="0.25">
      <c r="H2664" s="101"/>
    </row>
    <row r="2665" spans="8:8" x14ac:dyDescent="0.25">
      <c r="H2665" s="101"/>
    </row>
    <row r="2666" spans="8:8" x14ac:dyDescent="0.25">
      <c r="H2666" s="101"/>
    </row>
    <row r="2667" spans="8:8" x14ac:dyDescent="0.25">
      <c r="H2667" s="101"/>
    </row>
    <row r="2668" spans="8:8" x14ac:dyDescent="0.25">
      <c r="H2668" s="101"/>
    </row>
    <row r="2669" spans="8:8" x14ac:dyDescent="0.25">
      <c r="H2669" s="101"/>
    </row>
    <row r="2670" spans="8:8" x14ac:dyDescent="0.25">
      <c r="H2670" s="101"/>
    </row>
    <row r="2671" spans="8:8" x14ac:dyDescent="0.25">
      <c r="H2671" s="101"/>
    </row>
    <row r="2672" spans="8:8" x14ac:dyDescent="0.25">
      <c r="H2672" s="101"/>
    </row>
    <row r="2673" spans="8:8" x14ac:dyDescent="0.25">
      <c r="H2673" s="101"/>
    </row>
    <row r="2674" spans="8:8" x14ac:dyDescent="0.25">
      <c r="H2674" s="101"/>
    </row>
    <row r="2675" spans="8:8" x14ac:dyDescent="0.25">
      <c r="H2675" s="101"/>
    </row>
    <row r="2676" spans="8:8" x14ac:dyDescent="0.25">
      <c r="H2676" s="101"/>
    </row>
    <row r="2677" spans="8:8" x14ac:dyDescent="0.25">
      <c r="H2677" s="101"/>
    </row>
    <row r="2678" spans="8:8" x14ac:dyDescent="0.25">
      <c r="H2678" s="101"/>
    </row>
    <row r="2679" spans="8:8" x14ac:dyDescent="0.25">
      <c r="H2679" s="101"/>
    </row>
    <row r="2680" spans="8:8" x14ac:dyDescent="0.25">
      <c r="H2680" s="101"/>
    </row>
    <row r="2681" spans="8:8" x14ac:dyDescent="0.25">
      <c r="H2681" s="101"/>
    </row>
    <row r="2682" spans="8:8" x14ac:dyDescent="0.25">
      <c r="H2682" s="101"/>
    </row>
    <row r="2683" spans="8:8" x14ac:dyDescent="0.25">
      <c r="H2683" s="101"/>
    </row>
    <row r="2684" spans="8:8" x14ac:dyDescent="0.25">
      <c r="H2684" s="101"/>
    </row>
    <row r="2685" spans="8:8" x14ac:dyDescent="0.25">
      <c r="H2685" s="101"/>
    </row>
    <row r="2686" spans="8:8" x14ac:dyDescent="0.25">
      <c r="H2686" s="101"/>
    </row>
    <row r="2687" spans="8:8" x14ac:dyDescent="0.25">
      <c r="H2687" s="101"/>
    </row>
    <row r="2688" spans="8:8" x14ac:dyDescent="0.25">
      <c r="H2688" s="101"/>
    </row>
    <row r="2689" spans="8:8" x14ac:dyDescent="0.25">
      <c r="H2689" s="101"/>
    </row>
    <row r="2690" spans="8:8" x14ac:dyDescent="0.25">
      <c r="H2690" s="101"/>
    </row>
    <row r="2691" spans="8:8" x14ac:dyDescent="0.25">
      <c r="H2691" s="101"/>
    </row>
    <row r="2692" spans="8:8" x14ac:dyDescent="0.25">
      <c r="H2692" s="101"/>
    </row>
    <row r="2693" spans="8:8" x14ac:dyDescent="0.25">
      <c r="H2693" s="101"/>
    </row>
    <row r="2694" spans="8:8" x14ac:dyDescent="0.25">
      <c r="H2694" s="101"/>
    </row>
    <row r="2695" spans="8:8" x14ac:dyDescent="0.25">
      <c r="H2695" s="101"/>
    </row>
    <row r="2696" spans="8:8" x14ac:dyDescent="0.25">
      <c r="H2696" s="101"/>
    </row>
    <row r="2697" spans="8:8" x14ac:dyDescent="0.25">
      <c r="H2697" s="101"/>
    </row>
    <row r="2698" spans="8:8" x14ac:dyDescent="0.25">
      <c r="H2698" s="101"/>
    </row>
    <row r="2699" spans="8:8" x14ac:dyDescent="0.25">
      <c r="H2699" s="101"/>
    </row>
    <row r="2700" spans="8:8" x14ac:dyDescent="0.25">
      <c r="H2700" s="101"/>
    </row>
    <row r="2701" spans="8:8" x14ac:dyDescent="0.25">
      <c r="H2701" s="101"/>
    </row>
    <row r="2702" spans="8:8" x14ac:dyDescent="0.25">
      <c r="H2702" s="101"/>
    </row>
    <row r="2703" spans="8:8" x14ac:dyDescent="0.25">
      <c r="H2703" s="101"/>
    </row>
    <row r="2704" spans="8:8" x14ac:dyDescent="0.25">
      <c r="H2704" s="101"/>
    </row>
    <row r="2705" spans="8:8" x14ac:dyDescent="0.25">
      <c r="H2705" s="101"/>
    </row>
    <row r="2706" spans="8:8" x14ac:dyDescent="0.25">
      <c r="H2706" s="101"/>
    </row>
    <row r="2707" spans="8:8" x14ac:dyDescent="0.25">
      <c r="H2707" s="101"/>
    </row>
    <row r="2708" spans="8:8" x14ac:dyDescent="0.25">
      <c r="H2708" s="101"/>
    </row>
    <row r="2709" spans="8:8" x14ac:dyDescent="0.25">
      <c r="H2709" s="101"/>
    </row>
    <row r="2710" spans="8:8" x14ac:dyDescent="0.25">
      <c r="H2710" s="101"/>
    </row>
    <row r="2711" spans="8:8" x14ac:dyDescent="0.25">
      <c r="H2711" s="101"/>
    </row>
    <row r="2712" spans="8:8" x14ac:dyDescent="0.25">
      <c r="H2712" s="101"/>
    </row>
    <row r="2713" spans="8:8" x14ac:dyDescent="0.25">
      <c r="H2713" s="101"/>
    </row>
    <row r="2714" spans="8:8" x14ac:dyDescent="0.25">
      <c r="H2714" s="101"/>
    </row>
    <row r="2715" spans="8:8" x14ac:dyDescent="0.25">
      <c r="H2715" s="101"/>
    </row>
    <row r="2716" spans="8:8" x14ac:dyDescent="0.25">
      <c r="H2716" s="101"/>
    </row>
    <row r="2717" spans="8:8" x14ac:dyDescent="0.25">
      <c r="H2717" s="101"/>
    </row>
    <row r="2718" spans="8:8" x14ac:dyDescent="0.25">
      <c r="H2718" s="101"/>
    </row>
    <row r="2719" spans="8:8" x14ac:dyDescent="0.25">
      <c r="H2719" s="101"/>
    </row>
    <row r="2720" spans="8:8" x14ac:dyDescent="0.25">
      <c r="H2720" s="101"/>
    </row>
    <row r="2721" spans="8:8" x14ac:dyDescent="0.25">
      <c r="H2721" s="101"/>
    </row>
    <row r="2722" spans="8:8" x14ac:dyDescent="0.25">
      <c r="H2722" s="101"/>
    </row>
    <row r="2723" spans="8:8" x14ac:dyDescent="0.25">
      <c r="H2723" s="101"/>
    </row>
    <row r="2724" spans="8:8" x14ac:dyDescent="0.25">
      <c r="H2724" s="101"/>
    </row>
    <row r="2725" spans="8:8" x14ac:dyDescent="0.25">
      <c r="H2725" s="101"/>
    </row>
    <row r="2726" spans="8:8" x14ac:dyDescent="0.25">
      <c r="H2726" s="101"/>
    </row>
    <row r="2727" spans="8:8" x14ac:dyDescent="0.25">
      <c r="H2727" s="101"/>
    </row>
    <row r="2728" spans="8:8" x14ac:dyDescent="0.25">
      <c r="H2728" s="101"/>
    </row>
    <row r="2729" spans="8:8" x14ac:dyDescent="0.25">
      <c r="H2729" s="101"/>
    </row>
    <row r="2730" spans="8:8" x14ac:dyDescent="0.25">
      <c r="H2730" s="101"/>
    </row>
    <row r="2731" spans="8:8" x14ac:dyDescent="0.25">
      <c r="H2731" s="101"/>
    </row>
    <row r="2732" spans="8:8" x14ac:dyDescent="0.25">
      <c r="H2732" s="101"/>
    </row>
    <row r="2733" spans="8:8" x14ac:dyDescent="0.25">
      <c r="H2733" s="101"/>
    </row>
    <row r="2734" spans="8:8" x14ac:dyDescent="0.25">
      <c r="H2734" s="101"/>
    </row>
    <row r="2735" spans="8:8" x14ac:dyDescent="0.25">
      <c r="H2735" s="101"/>
    </row>
    <row r="2736" spans="8:8" x14ac:dyDescent="0.25">
      <c r="H2736" s="101"/>
    </row>
    <row r="2737" spans="8:8" x14ac:dyDescent="0.25">
      <c r="H2737" s="101"/>
    </row>
    <row r="2738" spans="8:8" x14ac:dyDescent="0.25">
      <c r="H2738" s="101"/>
    </row>
    <row r="2739" spans="8:8" x14ac:dyDescent="0.25">
      <c r="H2739" s="101"/>
    </row>
    <row r="2740" spans="8:8" x14ac:dyDescent="0.25">
      <c r="H2740" s="101"/>
    </row>
    <row r="2741" spans="8:8" x14ac:dyDescent="0.25">
      <c r="H2741" s="101"/>
    </row>
    <row r="2742" spans="8:8" x14ac:dyDescent="0.25">
      <c r="H2742" s="101"/>
    </row>
    <row r="2743" spans="8:8" x14ac:dyDescent="0.25">
      <c r="H2743" s="101"/>
    </row>
    <row r="2744" spans="8:8" x14ac:dyDescent="0.25">
      <c r="H2744" s="101"/>
    </row>
    <row r="2745" spans="8:8" x14ac:dyDescent="0.25">
      <c r="H2745" s="101"/>
    </row>
    <row r="2746" spans="8:8" x14ac:dyDescent="0.25">
      <c r="H2746" s="101"/>
    </row>
    <row r="2747" spans="8:8" x14ac:dyDescent="0.25">
      <c r="H2747" s="101"/>
    </row>
    <row r="2748" spans="8:8" x14ac:dyDescent="0.25">
      <c r="H2748" s="101"/>
    </row>
    <row r="2749" spans="8:8" x14ac:dyDescent="0.25">
      <c r="H2749" s="101"/>
    </row>
    <row r="2750" spans="8:8" x14ac:dyDescent="0.25">
      <c r="H2750" s="101"/>
    </row>
    <row r="2751" spans="8:8" x14ac:dyDescent="0.25">
      <c r="H2751" s="101"/>
    </row>
    <row r="2752" spans="8:8" x14ac:dyDescent="0.25">
      <c r="H2752" s="101"/>
    </row>
    <row r="2753" spans="8:8" x14ac:dyDescent="0.25">
      <c r="H2753" s="101"/>
    </row>
    <row r="2754" spans="8:8" x14ac:dyDescent="0.25">
      <c r="H2754" s="101"/>
    </row>
    <row r="2755" spans="8:8" x14ac:dyDescent="0.25">
      <c r="H2755" s="101"/>
    </row>
    <row r="2756" spans="8:8" x14ac:dyDescent="0.25">
      <c r="H2756" s="101"/>
    </row>
    <row r="2757" spans="8:8" x14ac:dyDescent="0.25">
      <c r="H2757" s="101"/>
    </row>
    <row r="2758" spans="8:8" x14ac:dyDescent="0.25">
      <c r="H2758" s="101"/>
    </row>
    <row r="2759" spans="8:8" x14ac:dyDescent="0.25">
      <c r="H2759" s="101"/>
    </row>
    <row r="2760" spans="8:8" x14ac:dyDescent="0.25">
      <c r="H2760" s="101"/>
    </row>
    <row r="2761" spans="8:8" x14ac:dyDescent="0.25">
      <c r="H2761" s="101"/>
    </row>
    <row r="2762" spans="8:8" x14ac:dyDescent="0.25">
      <c r="H2762" s="101"/>
    </row>
    <row r="2763" spans="8:8" x14ac:dyDescent="0.25">
      <c r="H2763" s="101"/>
    </row>
    <row r="2764" spans="8:8" x14ac:dyDescent="0.25">
      <c r="H2764" s="101"/>
    </row>
    <row r="2765" spans="8:8" x14ac:dyDescent="0.25">
      <c r="H2765" s="101"/>
    </row>
    <row r="2766" spans="8:8" x14ac:dyDescent="0.25">
      <c r="H2766" s="101"/>
    </row>
    <row r="2767" spans="8:8" x14ac:dyDescent="0.25">
      <c r="H2767" s="101"/>
    </row>
    <row r="2768" spans="8:8" x14ac:dyDescent="0.25">
      <c r="H2768" s="101"/>
    </row>
    <row r="2769" spans="8:8" x14ac:dyDescent="0.25">
      <c r="H2769" s="101"/>
    </row>
    <row r="2770" spans="8:8" x14ac:dyDescent="0.25">
      <c r="H2770" s="101"/>
    </row>
    <row r="2771" spans="8:8" x14ac:dyDescent="0.25">
      <c r="H2771" s="101"/>
    </row>
    <row r="2772" spans="8:8" x14ac:dyDescent="0.25">
      <c r="H2772" s="101"/>
    </row>
    <row r="2773" spans="8:8" x14ac:dyDescent="0.25">
      <c r="H2773" s="101"/>
    </row>
    <row r="2774" spans="8:8" x14ac:dyDescent="0.25">
      <c r="H2774" s="101"/>
    </row>
    <row r="2775" spans="8:8" x14ac:dyDescent="0.25">
      <c r="H2775" s="101"/>
    </row>
    <row r="2776" spans="8:8" x14ac:dyDescent="0.25">
      <c r="H2776" s="101"/>
    </row>
    <row r="2777" spans="8:8" x14ac:dyDescent="0.25">
      <c r="H2777" s="101"/>
    </row>
    <row r="2778" spans="8:8" x14ac:dyDescent="0.25">
      <c r="H2778" s="101"/>
    </row>
    <row r="2779" spans="8:8" x14ac:dyDescent="0.25">
      <c r="H2779" s="101"/>
    </row>
    <row r="2780" spans="8:8" x14ac:dyDescent="0.25">
      <c r="H2780" s="101"/>
    </row>
    <row r="2781" spans="8:8" x14ac:dyDescent="0.25">
      <c r="H2781" s="101"/>
    </row>
    <row r="2782" spans="8:8" x14ac:dyDescent="0.25">
      <c r="H2782" s="101"/>
    </row>
    <row r="2783" spans="8:8" x14ac:dyDescent="0.25">
      <c r="H2783" s="101"/>
    </row>
    <row r="2784" spans="8:8" x14ac:dyDescent="0.25">
      <c r="H2784" s="101"/>
    </row>
    <row r="2785" spans="8:8" x14ac:dyDescent="0.25">
      <c r="H2785" s="101"/>
    </row>
    <row r="2786" spans="8:8" x14ac:dyDescent="0.25">
      <c r="H2786" s="101"/>
    </row>
    <row r="2787" spans="8:8" x14ac:dyDescent="0.25">
      <c r="H2787" s="101"/>
    </row>
    <row r="2788" spans="8:8" x14ac:dyDescent="0.25">
      <c r="H2788" s="101"/>
    </row>
    <row r="2789" spans="8:8" x14ac:dyDescent="0.25">
      <c r="H2789" s="101"/>
    </row>
    <row r="2790" spans="8:8" x14ac:dyDescent="0.25">
      <c r="H2790" s="101"/>
    </row>
    <row r="2791" spans="8:8" x14ac:dyDescent="0.25">
      <c r="H2791" s="101"/>
    </row>
    <row r="2792" spans="8:8" x14ac:dyDescent="0.25">
      <c r="H2792" s="101"/>
    </row>
    <row r="2793" spans="8:8" x14ac:dyDescent="0.25">
      <c r="H2793" s="101"/>
    </row>
    <row r="2794" spans="8:8" x14ac:dyDescent="0.25">
      <c r="H2794" s="101"/>
    </row>
    <row r="2795" spans="8:8" x14ac:dyDescent="0.25">
      <c r="H2795" s="101"/>
    </row>
    <row r="2796" spans="8:8" x14ac:dyDescent="0.25">
      <c r="H2796" s="101"/>
    </row>
    <row r="2797" spans="8:8" x14ac:dyDescent="0.25">
      <c r="H2797" s="101"/>
    </row>
    <row r="2798" spans="8:8" x14ac:dyDescent="0.25">
      <c r="H2798" s="101"/>
    </row>
    <row r="2799" spans="8:8" x14ac:dyDescent="0.25">
      <c r="H2799" s="101"/>
    </row>
    <row r="2800" spans="8:8" x14ac:dyDescent="0.25">
      <c r="H2800" s="101"/>
    </row>
    <row r="2801" spans="8:8" x14ac:dyDescent="0.25">
      <c r="H2801" s="101"/>
    </row>
    <row r="2802" spans="8:8" x14ac:dyDescent="0.25">
      <c r="H2802" s="101"/>
    </row>
    <row r="2803" spans="8:8" x14ac:dyDescent="0.25">
      <c r="H2803" s="101"/>
    </row>
    <row r="2804" spans="8:8" x14ac:dyDescent="0.25">
      <c r="H2804" s="101"/>
    </row>
    <row r="2805" spans="8:8" x14ac:dyDescent="0.25">
      <c r="H2805" s="101"/>
    </row>
    <row r="2806" spans="8:8" x14ac:dyDescent="0.25">
      <c r="H2806" s="101"/>
    </row>
    <row r="2807" spans="8:8" x14ac:dyDescent="0.25">
      <c r="H2807" s="101"/>
    </row>
    <row r="2808" spans="8:8" x14ac:dyDescent="0.25">
      <c r="H2808" s="101"/>
    </row>
    <row r="2809" spans="8:8" x14ac:dyDescent="0.25">
      <c r="H2809" s="101"/>
    </row>
    <row r="2810" spans="8:8" x14ac:dyDescent="0.25">
      <c r="H2810" s="101"/>
    </row>
    <row r="2811" spans="8:8" x14ac:dyDescent="0.25">
      <c r="H2811" s="101"/>
    </row>
    <row r="2812" spans="8:8" x14ac:dyDescent="0.25">
      <c r="H2812" s="101"/>
    </row>
    <row r="2813" spans="8:8" x14ac:dyDescent="0.25">
      <c r="H2813" s="101"/>
    </row>
    <row r="2814" spans="8:8" x14ac:dyDescent="0.25">
      <c r="H2814" s="101"/>
    </row>
    <row r="2815" spans="8:8" x14ac:dyDescent="0.25">
      <c r="H2815" s="101"/>
    </row>
    <row r="2816" spans="8:8" x14ac:dyDescent="0.25">
      <c r="H2816" s="101"/>
    </row>
    <row r="2817" spans="8:8" x14ac:dyDescent="0.25">
      <c r="H2817" s="101"/>
    </row>
    <row r="2818" spans="8:8" x14ac:dyDescent="0.25">
      <c r="H2818" s="101"/>
    </row>
    <row r="2819" spans="8:8" x14ac:dyDescent="0.25">
      <c r="H2819" s="101"/>
    </row>
    <row r="2820" spans="8:8" x14ac:dyDescent="0.25">
      <c r="H2820" s="101"/>
    </row>
    <row r="2821" spans="8:8" x14ac:dyDescent="0.25">
      <c r="H2821" s="101"/>
    </row>
    <row r="2822" spans="8:8" x14ac:dyDescent="0.25">
      <c r="H2822" s="101"/>
    </row>
    <row r="2823" spans="8:8" x14ac:dyDescent="0.25">
      <c r="H2823" s="101"/>
    </row>
    <row r="2824" spans="8:8" x14ac:dyDescent="0.25">
      <c r="H2824" s="101"/>
    </row>
    <row r="2825" spans="8:8" x14ac:dyDescent="0.25">
      <c r="H2825" s="101"/>
    </row>
    <row r="2826" spans="8:8" x14ac:dyDescent="0.25">
      <c r="H2826" s="101"/>
    </row>
    <row r="2827" spans="8:8" x14ac:dyDescent="0.25">
      <c r="H2827" s="101"/>
    </row>
    <row r="2828" spans="8:8" x14ac:dyDescent="0.25">
      <c r="H2828" s="101"/>
    </row>
    <row r="2829" spans="8:8" x14ac:dyDescent="0.25">
      <c r="H2829" s="101"/>
    </row>
    <row r="2830" spans="8:8" x14ac:dyDescent="0.25">
      <c r="H2830" s="101"/>
    </row>
    <row r="2831" spans="8:8" x14ac:dyDescent="0.25">
      <c r="H2831" s="101"/>
    </row>
    <row r="2832" spans="8:8" x14ac:dyDescent="0.25">
      <c r="H2832" s="101"/>
    </row>
    <row r="2833" spans="8:8" x14ac:dyDescent="0.25">
      <c r="H2833" s="101"/>
    </row>
    <row r="2834" spans="8:8" x14ac:dyDescent="0.25">
      <c r="H2834" s="101"/>
    </row>
    <row r="2835" spans="8:8" x14ac:dyDescent="0.25">
      <c r="H2835" s="101"/>
    </row>
    <row r="2836" spans="8:8" x14ac:dyDescent="0.25">
      <c r="H2836" s="101"/>
    </row>
    <row r="2837" spans="8:8" x14ac:dyDescent="0.25">
      <c r="H2837" s="101"/>
    </row>
    <row r="2838" spans="8:8" x14ac:dyDescent="0.25">
      <c r="H2838" s="101"/>
    </row>
    <row r="2839" spans="8:8" x14ac:dyDescent="0.25">
      <c r="H2839" s="101"/>
    </row>
    <row r="2840" spans="8:8" x14ac:dyDescent="0.25">
      <c r="H2840" s="101"/>
    </row>
    <row r="2841" spans="8:8" x14ac:dyDescent="0.25">
      <c r="H2841" s="101"/>
    </row>
    <row r="2842" spans="8:8" x14ac:dyDescent="0.25">
      <c r="H2842" s="101"/>
    </row>
    <row r="2843" spans="8:8" x14ac:dyDescent="0.25">
      <c r="H2843" s="101"/>
    </row>
    <row r="2844" spans="8:8" x14ac:dyDescent="0.25">
      <c r="H2844" s="101"/>
    </row>
    <row r="2845" spans="8:8" x14ac:dyDescent="0.25">
      <c r="H2845" s="101"/>
    </row>
    <row r="2846" spans="8:8" x14ac:dyDescent="0.25">
      <c r="H2846" s="101"/>
    </row>
    <row r="2847" spans="8:8" x14ac:dyDescent="0.25">
      <c r="H2847" s="101"/>
    </row>
    <row r="2848" spans="8:8" x14ac:dyDescent="0.25">
      <c r="H2848" s="101"/>
    </row>
    <row r="2849" spans="8:8" x14ac:dyDescent="0.25">
      <c r="H2849" s="101"/>
    </row>
    <row r="2850" spans="8:8" x14ac:dyDescent="0.25">
      <c r="H2850" s="101"/>
    </row>
    <row r="2851" spans="8:8" x14ac:dyDescent="0.25">
      <c r="H2851" s="101"/>
    </row>
    <row r="2852" spans="8:8" x14ac:dyDescent="0.25">
      <c r="H2852" s="101"/>
    </row>
    <row r="2853" spans="8:8" x14ac:dyDescent="0.25">
      <c r="H2853" s="101"/>
    </row>
    <row r="2854" spans="8:8" x14ac:dyDescent="0.25">
      <c r="H2854" s="101"/>
    </row>
    <row r="2855" spans="8:8" x14ac:dyDescent="0.25">
      <c r="H2855" s="101"/>
    </row>
    <row r="2856" spans="8:8" x14ac:dyDescent="0.25">
      <c r="H2856" s="101"/>
    </row>
    <row r="2857" spans="8:8" x14ac:dyDescent="0.25">
      <c r="H2857" s="101"/>
    </row>
    <row r="2858" spans="8:8" x14ac:dyDescent="0.25">
      <c r="H2858" s="101"/>
    </row>
    <row r="2859" spans="8:8" x14ac:dyDescent="0.25">
      <c r="H2859" s="101"/>
    </row>
    <row r="2860" spans="8:8" x14ac:dyDescent="0.25">
      <c r="H2860" s="101"/>
    </row>
    <row r="2861" spans="8:8" x14ac:dyDescent="0.25">
      <c r="H2861" s="101"/>
    </row>
    <row r="2862" spans="8:8" x14ac:dyDescent="0.25">
      <c r="H2862" s="101"/>
    </row>
    <row r="2863" spans="8:8" x14ac:dyDescent="0.25">
      <c r="H2863" s="101"/>
    </row>
    <row r="2864" spans="8:8" x14ac:dyDescent="0.25">
      <c r="H2864" s="101"/>
    </row>
    <row r="2865" spans="8:8" x14ac:dyDescent="0.25">
      <c r="H2865" s="101"/>
    </row>
    <row r="2866" spans="8:8" x14ac:dyDescent="0.25">
      <c r="H2866" s="101"/>
    </row>
    <row r="2867" spans="8:8" x14ac:dyDescent="0.25">
      <c r="H2867" s="101"/>
    </row>
    <row r="2868" spans="8:8" x14ac:dyDescent="0.25">
      <c r="H2868" s="101"/>
    </row>
    <row r="2869" spans="8:8" x14ac:dyDescent="0.25">
      <c r="H2869" s="101"/>
    </row>
    <row r="2870" spans="8:8" x14ac:dyDescent="0.25">
      <c r="H2870" s="101"/>
    </row>
    <row r="2871" spans="8:8" x14ac:dyDescent="0.25">
      <c r="H2871" s="101"/>
    </row>
    <row r="2872" spans="8:8" x14ac:dyDescent="0.25">
      <c r="H2872" s="101"/>
    </row>
    <row r="2873" spans="8:8" x14ac:dyDescent="0.25">
      <c r="H2873" s="101"/>
    </row>
    <row r="2874" spans="8:8" x14ac:dyDescent="0.25">
      <c r="H2874" s="101"/>
    </row>
    <row r="2875" spans="8:8" x14ac:dyDescent="0.25">
      <c r="H2875" s="101"/>
    </row>
    <row r="2876" spans="8:8" x14ac:dyDescent="0.25">
      <c r="H2876" s="101"/>
    </row>
    <row r="2877" spans="8:8" x14ac:dyDescent="0.25">
      <c r="H2877" s="101"/>
    </row>
    <row r="2878" spans="8:8" x14ac:dyDescent="0.25">
      <c r="H2878" s="101"/>
    </row>
    <row r="2879" spans="8:8" x14ac:dyDescent="0.25">
      <c r="H2879" s="101"/>
    </row>
    <row r="2880" spans="8:8" x14ac:dyDescent="0.25">
      <c r="H2880" s="101"/>
    </row>
    <row r="2881" spans="8:8" x14ac:dyDescent="0.25">
      <c r="H2881" s="101"/>
    </row>
    <row r="2882" spans="8:8" x14ac:dyDescent="0.25">
      <c r="H2882" s="101"/>
    </row>
    <row r="2883" spans="8:8" x14ac:dyDescent="0.25">
      <c r="H2883" s="101"/>
    </row>
    <row r="2884" spans="8:8" x14ac:dyDescent="0.25">
      <c r="H2884" s="101"/>
    </row>
    <row r="2885" spans="8:8" x14ac:dyDescent="0.25">
      <c r="H2885" s="101"/>
    </row>
    <row r="2886" spans="8:8" x14ac:dyDescent="0.25">
      <c r="H2886" s="101"/>
    </row>
    <row r="2887" spans="8:8" x14ac:dyDescent="0.25">
      <c r="H2887" s="101"/>
    </row>
    <row r="2888" spans="8:8" x14ac:dyDescent="0.25">
      <c r="H2888" s="101"/>
    </row>
    <row r="2889" spans="8:8" x14ac:dyDescent="0.25">
      <c r="H2889" s="101"/>
    </row>
    <row r="2890" spans="8:8" x14ac:dyDescent="0.25">
      <c r="H2890" s="101"/>
    </row>
    <row r="2891" spans="8:8" x14ac:dyDescent="0.25">
      <c r="H2891" s="101"/>
    </row>
    <row r="2892" spans="8:8" x14ac:dyDescent="0.25">
      <c r="H2892" s="101"/>
    </row>
    <row r="2893" spans="8:8" x14ac:dyDescent="0.25">
      <c r="H2893" s="101"/>
    </row>
    <row r="2894" spans="8:8" x14ac:dyDescent="0.25">
      <c r="H2894" s="101"/>
    </row>
    <row r="2895" spans="8:8" x14ac:dyDescent="0.25">
      <c r="H2895" s="101"/>
    </row>
    <row r="2896" spans="8:8" x14ac:dyDescent="0.25">
      <c r="H2896" s="101"/>
    </row>
    <row r="2897" spans="8:8" x14ac:dyDescent="0.25">
      <c r="H2897" s="101"/>
    </row>
    <row r="2898" spans="8:8" x14ac:dyDescent="0.25">
      <c r="H2898" s="101"/>
    </row>
    <row r="2899" spans="8:8" x14ac:dyDescent="0.25">
      <c r="H2899" s="101"/>
    </row>
    <row r="2900" spans="8:8" x14ac:dyDescent="0.25">
      <c r="H2900" s="101"/>
    </row>
    <row r="2901" spans="8:8" x14ac:dyDescent="0.25">
      <c r="H2901" s="101"/>
    </row>
    <row r="2902" spans="8:8" x14ac:dyDescent="0.25">
      <c r="H2902" s="101"/>
    </row>
    <row r="2903" spans="8:8" x14ac:dyDescent="0.25">
      <c r="H2903" s="101"/>
    </row>
    <row r="2904" spans="8:8" x14ac:dyDescent="0.25">
      <c r="H2904" s="101"/>
    </row>
    <row r="2905" spans="8:8" x14ac:dyDescent="0.25">
      <c r="H2905" s="101"/>
    </row>
    <row r="2906" spans="8:8" x14ac:dyDescent="0.25">
      <c r="H2906" s="101"/>
    </row>
    <row r="2907" spans="8:8" x14ac:dyDescent="0.25">
      <c r="H2907" s="101"/>
    </row>
    <row r="2908" spans="8:8" x14ac:dyDescent="0.25">
      <c r="H2908" s="101"/>
    </row>
    <row r="2909" spans="8:8" x14ac:dyDescent="0.25">
      <c r="H2909" s="101"/>
    </row>
    <row r="2910" spans="8:8" x14ac:dyDescent="0.25">
      <c r="H2910" s="101"/>
    </row>
    <row r="2911" spans="8:8" x14ac:dyDescent="0.25">
      <c r="H2911" s="101"/>
    </row>
    <row r="2912" spans="8:8" x14ac:dyDescent="0.25">
      <c r="H2912" s="101"/>
    </row>
    <row r="2913" spans="8:8" x14ac:dyDescent="0.25">
      <c r="H2913" s="101"/>
    </row>
    <row r="2914" spans="8:8" x14ac:dyDescent="0.25">
      <c r="H2914" s="101"/>
    </row>
    <row r="2915" spans="8:8" x14ac:dyDescent="0.25">
      <c r="H2915" s="101"/>
    </row>
    <row r="2916" spans="8:8" x14ac:dyDescent="0.25">
      <c r="H2916" s="101"/>
    </row>
    <row r="2917" spans="8:8" x14ac:dyDescent="0.25">
      <c r="H2917" s="101"/>
    </row>
    <row r="2918" spans="8:8" x14ac:dyDescent="0.25">
      <c r="H2918" s="101"/>
    </row>
    <row r="2919" spans="8:8" x14ac:dyDescent="0.25">
      <c r="H2919" s="101"/>
    </row>
    <row r="2920" spans="8:8" x14ac:dyDescent="0.25">
      <c r="H2920" s="101"/>
    </row>
    <row r="2921" spans="8:8" x14ac:dyDescent="0.25">
      <c r="H2921" s="101"/>
    </row>
    <row r="2922" spans="8:8" x14ac:dyDescent="0.25">
      <c r="H2922" s="101"/>
    </row>
    <row r="2923" spans="8:8" x14ac:dyDescent="0.25">
      <c r="H2923" s="101"/>
    </row>
    <row r="2924" spans="8:8" x14ac:dyDescent="0.25">
      <c r="H2924" s="101"/>
    </row>
    <row r="2925" spans="8:8" x14ac:dyDescent="0.25">
      <c r="H2925" s="101"/>
    </row>
    <row r="2926" spans="8:8" x14ac:dyDescent="0.25">
      <c r="H2926" s="101"/>
    </row>
    <row r="2927" spans="8:8" x14ac:dyDescent="0.25">
      <c r="H2927" s="101"/>
    </row>
    <row r="2928" spans="8:8" x14ac:dyDescent="0.25">
      <c r="H2928" s="101"/>
    </row>
    <row r="2929" spans="8:8" x14ac:dyDescent="0.25">
      <c r="H2929" s="101"/>
    </row>
    <row r="2930" spans="8:8" x14ac:dyDescent="0.25">
      <c r="H2930" s="101"/>
    </row>
    <row r="2931" spans="8:8" x14ac:dyDescent="0.25">
      <c r="H2931" s="101"/>
    </row>
    <row r="2932" spans="8:8" x14ac:dyDescent="0.25">
      <c r="H2932" s="101"/>
    </row>
    <row r="2933" spans="8:8" x14ac:dyDescent="0.25">
      <c r="H2933" s="101"/>
    </row>
    <row r="2934" spans="8:8" x14ac:dyDescent="0.25">
      <c r="H2934" s="101"/>
    </row>
    <row r="2935" spans="8:8" x14ac:dyDescent="0.25">
      <c r="H2935" s="101"/>
    </row>
    <row r="2936" spans="8:8" x14ac:dyDescent="0.25">
      <c r="H2936" s="101"/>
    </row>
    <row r="2937" spans="8:8" x14ac:dyDescent="0.25">
      <c r="H2937" s="101"/>
    </row>
    <row r="2938" spans="8:8" x14ac:dyDescent="0.25">
      <c r="H2938" s="101"/>
    </row>
    <row r="2939" spans="8:8" x14ac:dyDescent="0.25">
      <c r="H2939" s="101"/>
    </row>
    <row r="2940" spans="8:8" x14ac:dyDescent="0.25">
      <c r="H2940" s="101"/>
    </row>
    <row r="2941" spans="8:8" x14ac:dyDescent="0.25">
      <c r="H2941" s="101"/>
    </row>
    <row r="2942" spans="8:8" x14ac:dyDescent="0.25">
      <c r="H2942" s="101"/>
    </row>
    <row r="2943" spans="8:8" x14ac:dyDescent="0.25">
      <c r="H2943" s="101"/>
    </row>
    <row r="2944" spans="8:8" x14ac:dyDescent="0.25">
      <c r="H2944" s="101"/>
    </row>
    <row r="2945" spans="8:8" x14ac:dyDescent="0.25">
      <c r="H2945" s="101"/>
    </row>
    <row r="2946" spans="8:8" x14ac:dyDescent="0.25">
      <c r="H2946" s="101"/>
    </row>
    <row r="2947" spans="8:8" x14ac:dyDescent="0.25">
      <c r="H2947" s="101"/>
    </row>
    <row r="2948" spans="8:8" x14ac:dyDescent="0.25">
      <c r="H2948" s="101"/>
    </row>
    <row r="2949" spans="8:8" x14ac:dyDescent="0.25">
      <c r="H2949" s="101"/>
    </row>
    <row r="2950" spans="8:8" x14ac:dyDescent="0.25">
      <c r="H2950" s="101"/>
    </row>
    <row r="2951" spans="8:8" x14ac:dyDescent="0.25">
      <c r="H2951" s="101"/>
    </row>
    <row r="2952" spans="8:8" x14ac:dyDescent="0.25">
      <c r="H2952" s="101"/>
    </row>
    <row r="2953" spans="8:8" x14ac:dyDescent="0.25">
      <c r="H2953" s="101"/>
    </row>
    <row r="2954" spans="8:8" x14ac:dyDescent="0.25">
      <c r="H2954" s="101"/>
    </row>
    <row r="2955" spans="8:8" x14ac:dyDescent="0.25">
      <c r="H2955" s="101"/>
    </row>
    <row r="2956" spans="8:8" x14ac:dyDescent="0.25">
      <c r="H2956" s="101"/>
    </row>
    <row r="2957" spans="8:8" x14ac:dyDescent="0.25">
      <c r="H2957" s="101"/>
    </row>
    <row r="2958" spans="8:8" x14ac:dyDescent="0.25">
      <c r="H2958" s="101"/>
    </row>
    <row r="2959" spans="8:8" x14ac:dyDescent="0.25">
      <c r="H2959" s="101"/>
    </row>
    <row r="2960" spans="8:8" x14ac:dyDescent="0.25">
      <c r="H2960" s="101"/>
    </row>
    <row r="2961" spans="8:8" x14ac:dyDescent="0.25">
      <c r="H2961" s="101"/>
    </row>
    <row r="2962" spans="8:8" x14ac:dyDescent="0.25">
      <c r="H2962" s="101"/>
    </row>
    <row r="2963" spans="8:8" x14ac:dyDescent="0.25">
      <c r="H2963" s="101"/>
    </row>
    <row r="2964" spans="8:8" x14ac:dyDescent="0.25">
      <c r="H2964" s="101"/>
    </row>
    <row r="2965" spans="8:8" x14ac:dyDescent="0.25">
      <c r="H2965" s="101"/>
    </row>
    <row r="2966" spans="8:8" x14ac:dyDescent="0.25">
      <c r="H2966" s="101"/>
    </row>
    <row r="2967" spans="8:8" x14ac:dyDescent="0.25">
      <c r="H2967" s="101"/>
    </row>
    <row r="2968" spans="8:8" x14ac:dyDescent="0.25">
      <c r="H2968" s="101"/>
    </row>
    <row r="2969" spans="8:8" x14ac:dyDescent="0.25">
      <c r="H2969" s="101"/>
    </row>
    <row r="2970" spans="8:8" x14ac:dyDescent="0.25">
      <c r="H2970" s="101"/>
    </row>
    <row r="2971" spans="8:8" x14ac:dyDescent="0.25">
      <c r="H2971" s="101"/>
    </row>
    <row r="2972" spans="8:8" x14ac:dyDescent="0.25">
      <c r="H2972" s="101"/>
    </row>
    <row r="2973" spans="8:8" x14ac:dyDescent="0.25">
      <c r="H2973" s="101"/>
    </row>
    <row r="2974" spans="8:8" x14ac:dyDescent="0.25">
      <c r="H2974" s="101"/>
    </row>
    <row r="2975" spans="8:8" x14ac:dyDescent="0.25">
      <c r="H2975" s="101"/>
    </row>
    <row r="2976" spans="8:8" x14ac:dyDescent="0.25">
      <c r="H2976" s="101"/>
    </row>
    <row r="2977" spans="8:8" x14ac:dyDescent="0.25">
      <c r="H2977" s="101"/>
    </row>
    <row r="2978" spans="8:8" x14ac:dyDescent="0.25">
      <c r="H2978" s="101"/>
    </row>
    <row r="2979" spans="8:8" x14ac:dyDescent="0.25">
      <c r="H2979" s="101"/>
    </row>
    <row r="2980" spans="8:8" x14ac:dyDescent="0.25">
      <c r="H2980" s="101"/>
    </row>
    <row r="2981" spans="8:8" x14ac:dyDescent="0.25">
      <c r="H2981" s="101"/>
    </row>
    <row r="2982" spans="8:8" x14ac:dyDescent="0.25">
      <c r="H2982" s="101"/>
    </row>
    <row r="2983" spans="8:8" x14ac:dyDescent="0.25">
      <c r="H2983" s="101"/>
    </row>
    <row r="2984" spans="8:8" x14ac:dyDescent="0.25">
      <c r="H2984" s="101"/>
    </row>
    <row r="2985" spans="8:8" x14ac:dyDescent="0.25">
      <c r="H2985" s="101"/>
    </row>
    <row r="2986" spans="8:8" x14ac:dyDescent="0.25">
      <c r="H2986" s="101"/>
    </row>
    <row r="2987" spans="8:8" x14ac:dyDescent="0.25">
      <c r="H2987" s="101"/>
    </row>
    <row r="2988" spans="8:8" x14ac:dyDescent="0.25">
      <c r="H2988" s="101"/>
    </row>
    <row r="2989" spans="8:8" x14ac:dyDescent="0.25">
      <c r="H2989" s="101"/>
    </row>
    <row r="2990" spans="8:8" x14ac:dyDescent="0.25">
      <c r="H2990" s="101"/>
    </row>
    <row r="2991" spans="8:8" x14ac:dyDescent="0.25">
      <c r="H2991" s="101"/>
    </row>
    <row r="2992" spans="8:8" x14ac:dyDescent="0.25">
      <c r="H2992" s="101"/>
    </row>
    <row r="2993" spans="8:8" x14ac:dyDescent="0.25">
      <c r="H2993" s="101"/>
    </row>
    <row r="2994" spans="8:8" x14ac:dyDescent="0.25">
      <c r="H2994" s="101"/>
    </row>
    <row r="2995" spans="8:8" x14ac:dyDescent="0.25">
      <c r="H2995" s="101"/>
    </row>
    <row r="2996" spans="8:8" x14ac:dyDescent="0.25">
      <c r="H2996" s="101"/>
    </row>
    <row r="2997" spans="8:8" x14ac:dyDescent="0.25">
      <c r="H2997" s="101"/>
    </row>
    <row r="2998" spans="8:8" x14ac:dyDescent="0.25">
      <c r="H2998" s="101"/>
    </row>
    <row r="2999" spans="8:8" x14ac:dyDescent="0.25">
      <c r="H2999" s="101"/>
    </row>
    <row r="3000" spans="8:8" x14ac:dyDescent="0.25">
      <c r="H3000" s="101"/>
    </row>
    <row r="3001" spans="8:8" x14ac:dyDescent="0.25">
      <c r="H3001" s="101"/>
    </row>
    <row r="3002" spans="8:8" x14ac:dyDescent="0.25">
      <c r="H3002" s="101"/>
    </row>
    <row r="3003" spans="8:8" x14ac:dyDescent="0.25">
      <c r="H3003" s="101"/>
    </row>
    <row r="3004" spans="8:8" x14ac:dyDescent="0.25">
      <c r="H3004" s="101"/>
    </row>
    <row r="3005" spans="8:8" x14ac:dyDescent="0.25">
      <c r="H3005" s="101"/>
    </row>
    <row r="3006" spans="8:8" x14ac:dyDescent="0.25">
      <c r="H3006" s="101"/>
    </row>
    <row r="3007" spans="8:8" x14ac:dyDescent="0.25">
      <c r="H3007" s="101"/>
    </row>
    <row r="3008" spans="8:8" x14ac:dyDescent="0.25">
      <c r="H3008" s="101"/>
    </row>
    <row r="3009" spans="8:8" x14ac:dyDescent="0.25">
      <c r="H3009" s="101"/>
    </row>
    <row r="3010" spans="8:8" x14ac:dyDescent="0.25">
      <c r="H3010" s="101"/>
    </row>
    <row r="3011" spans="8:8" x14ac:dyDescent="0.25">
      <c r="H3011" s="101"/>
    </row>
    <row r="3012" spans="8:8" x14ac:dyDescent="0.25">
      <c r="H3012" s="101"/>
    </row>
    <row r="3013" spans="8:8" x14ac:dyDescent="0.25">
      <c r="H3013" s="101"/>
    </row>
    <row r="3014" spans="8:8" x14ac:dyDescent="0.25">
      <c r="H3014" s="101"/>
    </row>
    <row r="3015" spans="8:8" x14ac:dyDescent="0.25">
      <c r="H3015" s="101"/>
    </row>
    <row r="3016" spans="8:8" x14ac:dyDescent="0.25">
      <c r="H3016" s="101"/>
    </row>
    <row r="3017" spans="8:8" x14ac:dyDescent="0.25">
      <c r="H3017" s="101"/>
    </row>
    <row r="3018" spans="8:8" x14ac:dyDescent="0.25">
      <c r="H3018" s="101"/>
    </row>
    <row r="3019" spans="8:8" x14ac:dyDescent="0.25">
      <c r="H3019" s="101"/>
    </row>
    <row r="3020" spans="8:8" x14ac:dyDescent="0.25">
      <c r="H3020" s="101"/>
    </row>
    <row r="3021" spans="8:8" x14ac:dyDescent="0.25">
      <c r="H3021" s="101"/>
    </row>
    <row r="3022" spans="8:8" x14ac:dyDescent="0.25">
      <c r="H3022" s="101"/>
    </row>
    <row r="3023" spans="8:8" x14ac:dyDescent="0.25">
      <c r="H3023" s="101"/>
    </row>
    <row r="3024" spans="8:8" x14ac:dyDescent="0.25">
      <c r="H3024" s="101"/>
    </row>
    <row r="3025" spans="8:8" x14ac:dyDescent="0.25">
      <c r="H3025" s="101"/>
    </row>
    <row r="3026" spans="8:8" x14ac:dyDescent="0.25">
      <c r="H3026" s="101"/>
    </row>
    <row r="3027" spans="8:8" x14ac:dyDescent="0.25">
      <c r="H3027" s="101"/>
    </row>
    <row r="3028" spans="8:8" x14ac:dyDescent="0.25">
      <c r="H3028" s="101"/>
    </row>
    <row r="3029" spans="8:8" x14ac:dyDescent="0.25">
      <c r="H3029" s="101"/>
    </row>
    <row r="3030" spans="8:8" x14ac:dyDescent="0.25">
      <c r="H3030" s="101"/>
    </row>
    <row r="3031" spans="8:8" x14ac:dyDescent="0.25">
      <c r="H3031" s="101"/>
    </row>
    <row r="3032" spans="8:8" x14ac:dyDescent="0.25">
      <c r="H3032" s="101"/>
    </row>
    <row r="3033" spans="8:8" x14ac:dyDescent="0.25">
      <c r="H3033" s="101"/>
    </row>
    <row r="3034" spans="8:8" x14ac:dyDescent="0.25">
      <c r="H3034" s="101"/>
    </row>
    <row r="3035" spans="8:8" x14ac:dyDescent="0.25">
      <c r="H3035" s="101"/>
    </row>
    <row r="3036" spans="8:8" x14ac:dyDescent="0.25">
      <c r="H3036" s="101"/>
    </row>
    <row r="3037" spans="8:8" x14ac:dyDescent="0.25">
      <c r="H3037" s="101"/>
    </row>
    <row r="3038" spans="8:8" x14ac:dyDescent="0.25">
      <c r="H3038" s="101"/>
    </row>
    <row r="3039" spans="8:8" x14ac:dyDescent="0.25">
      <c r="H3039" s="101"/>
    </row>
  </sheetData>
  <mergeCells count="63">
    <mergeCell ref="A712:I712"/>
    <mergeCell ref="A68:I68"/>
    <mergeCell ref="A78:I78"/>
    <mergeCell ref="A80:I80"/>
    <mergeCell ref="J1:L1"/>
    <mergeCell ref="A2:I2"/>
    <mergeCell ref="A11:I11"/>
    <mergeCell ref="A497:I497"/>
    <mergeCell ref="A501:I501"/>
    <mergeCell ref="A376:I376"/>
    <mergeCell ref="A434:I434"/>
    <mergeCell ref="A234:I234"/>
    <mergeCell ref="A238:I238"/>
    <mergeCell ref="A246:I246"/>
    <mergeCell ref="A130:I130"/>
    <mergeCell ref="A135:I135"/>
    <mergeCell ref="A172:I172"/>
    <mergeCell ref="A182:I182"/>
    <mergeCell ref="A85:I85"/>
    <mergeCell ref="A96:I96"/>
    <mergeCell ref="A101:I101"/>
    <mergeCell ref="A109:I109"/>
    <mergeCell ref="A117:I117"/>
    <mergeCell ref="A126:I126"/>
    <mergeCell ref="A456:I456"/>
    <mergeCell ref="A460:I460"/>
    <mergeCell ref="A475:I475"/>
    <mergeCell ref="A493:I493"/>
    <mergeCell ref="A338:I338"/>
    <mergeCell ref="A348:I348"/>
    <mergeCell ref="A363:I363"/>
    <mergeCell ref="A664:I664"/>
    <mergeCell ref="A670:I670"/>
    <mergeCell ref="A675:I675"/>
    <mergeCell ref="A772:I772"/>
    <mergeCell ref="A503:I503"/>
    <mergeCell ref="A506:I506"/>
    <mergeCell ref="A508:I508"/>
    <mergeCell ref="A510:I510"/>
    <mergeCell ref="A765:I765"/>
    <mergeCell ref="A639:I639"/>
    <mergeCell ref="A653:I653"/>
    <mergeCell ref="A767:I767"/>
    <mergeCell ref="A717:I717"/>
    <mergeCell ref="A736:I736"/>
    <mergeCell ref="A679:I679"/>
    <mergeCell ref="A686:I686"/>
    <mergeCell ref="A774:I774"/>
    <mergeCell ref="A776:I776"/>
    <mergeCell ref="A778:I778"/>
    <mergeCell ref="A34:I34"/>
    <mergeCell ref="A41:I41"/>
    <mergeCell ref="A45:I45"/>
    <mergeCell ref="A61:I61"/>
    <mergeCell ref="A63:I63"/>
    <mergeCell ref="A745:I745"/>
    <mergeCell ref="A747:I747"/>
    <mergeCell ref="A761:I761"/>
    <mergeCell ref="A763:I763"/>
    <mergeCell ref="A688:I688"/>
    <mergeCell ref="A702:I702"/>
    <mergeCell ref="A708:I708"/>
    <mergeCell ref="A655:I655"/>
  </mergeCells>
  <conditionalFormatting sqref="H2:H84 H86:H95 H97:H100 H102:H108 H110:H116 H118:H125 H127:H129 H131:H134 H136:H171 H173:H181 H183:H233 H235:H237 H239:H245 H247:H337 H339:H347 H349:H362 H364:H375 H377:H433 H435:H455 H457:H459 H461:H474 H476:H492 H494:H496 H498:H500 H502 H504:H505 H507 H509 H511:H638 H640:H652 H654 H656:H663 H665:H669 H671:H674 H676:H678 H680:H685 H687 H689:H701 H703:H707 H709:H711 H713:H716 H718:H735 H737:H744 H746 H748:H760 H762 H764 H766 H768:H771 H773 H775 H777 H779:H1048576">
    <cfRule type="cellIs" dxfId="51" priority="225" operator="greaterThanOrEqual">
      <formula>100.1</formula>
    </cfRule>
    <cfRule type="cellIs" dxfId="50" priority="226" operator="between">
      <formula>50.1</formula>
      <formula>100</formula>
    </cfRule>
    <cfRule type="cellIs" dxfId="49" priority="227" operator="between">
      <formula>0.1</formula>
      <formula>50</formula>
    </cfRule>
    <cfRule type="cellIs" dxfId="48" priority="228" operator="lessThanOrEqual">
      <formula>0</formula>
    </cfRule>
  </conditionalFormatting>
  <conditionalFormatting sqref="E3:E10">
    <cfRule type="cellIs" dxfId="263" priority="213" operator="greaterThanOrEqual">
      <formula>100.1</formula>
    </cfRule>
    <cfRule type="cellIs" dxfId="262" priority="214" operator="between">
      <formula>50.1</formula>
      <formula>100</formula>
    </cfRule>
    <cfRule type="cellIs" dxfId="261" priority="215" operator="between">
      <formula>0.1</formula>
      <formula>50</formula>
    </cfRule>
    <cfRule type="cellIs" dxfId="260" priority="216" operator="lessThanOrEqual">
      <formula>0</formula>
    </cfRule>
  </conditionalFormatting>
  <conditionalFormatting sqref="E12:E33">
    <cfRule type="cellIs" dxfId="259" priority="209" operator="greaterThanOrEqual">
      <formula>100.1</formula>
    </cfRule>
    <cfRule type="cellIs" dxfId="258" priority="210" operator="between">
      <formula>50.1</formula>
      <formula>100</formula>
    </cfRule>
    <cfRule type="cellIs" dxfId="257" priority="211" operator="between">
      <formula>0.1</formula>
      <formula>50</formula>
    </cfRule>
    <cfRule type="cellIs" dxfId="256" priority="212" operator="lessThanOrEqual">
      <formula>0</formula>
    </cfRule>
  </conditionalFormatting>
  <conditionalFormatting sqref="E35:E40">
    <cfRule type="cellIs" dxfId="255" priority="205" operator="greaterThanOrEqual">
      <formula>100.1</formula>
    </cfRule>
    <cfRule type="cellIs" dxfId="254" priority="206" operator="between">
      <formula>50.1</formula>
      <formula>100</formula>
    </cfRule>
    <cfRule type="cellIs" dxfId="253" priority="207" operator="between">
      <formula>0.1</formula>
      <formula>50</formula>
    </cfRule>
    <cfRule type="cellIs" dxfId="252" priority="208" operator="lessThanOrEqual">
      <formula>0</formula>
    </cfRule>
  </conditionalFormatting>
  <conditionalFormatting sqref="E42:E44">
    <cfRule type="cellIs" dxfId="251" priority="201" operator="greaterThanOrEqual">
      <formula>100.1</formula>
    </cfRule>
    <cfRule type="cellIs" dxfId="250" priority="202" operator="between">
      <formula>50.1</formula>
      <formula>100</formula>
    </cfRule>
    <cfRule type="cellIs" dxfId="249" priority="203" operator="between">
      <formula>0.1</formula>
      <formula>50</formula>
    </cfRule>
    <cfRule type="cellIs" dxfId="248" priority="204" operator="lessThanOrEqual">
      <formula>0</formula>
    </cfRule>
  </conditionalFormatting>
  <conditionalFormatting sqref="E46:E60">
    <cfRule type="cellIs" dxfId="247" priority="197" operator="greaterThanOrEqual">
      <formula>100.1</formula>
    </cfRule>
    <cfRule type="cellIs" dxfId="246" priority="198" operator="between">
      <formula>50.1</formula>
      <formula>100</formula>
    </cfRule>
    <cfRule type="cellIs" dxfId="245" priority="199" operator="between">
      <formula>0.1</formula>
      <formula>50</formula>
    </cfRule>
    <cfRule type="cellIs" dxfId="244" priority="200" operator="lessThanOrEqual">
      <formula>0</formula>
    </cfRule>
  </conditionalFormatting>
  <conditionalFormatting sqref="E62">
    <cfRule type="cellIs" dxfId="243" priority="193" operator="greaterThanOrEqual">
      <formula>100.1</formula>
    </cfRule>
    <cfRule type="cellIs" dxfId="242" priority="194" operator="between">
      <formula>50.1</formula>
      <formula>100</formula>
    </cfRule>
    <cfRule type="cellIs" dxfId="241" priority="195" operator="between">
      <formula>0.1</formula>
      <formula>50</formula>
    </cfRule>
    <cfRule type="cellIs" dxfId="240" priority="196" operator="lessThanOrEqual">
      <formula>0</formula>
    </cfRule>
  </conditionalFormatting>
  <conditionalFormatting sqref="E64:E67">
    <cfRule type="cellIs" dxfId="239" priority="189" operator="greaterThanOrEqual">
      <formula>100.1</formula>
    </cfRule>
    <cfRule type="cellIs" dxfId="238" priority="190" operator="between">
      <formula>50.1</formula>
      <formula>100</formula>
    </cfRule>
    <cfRule type="cellIs" dxfId="237" priority="191" operator="between">
      <formula>0.1</formula>
      <formula>50</formula>
    </cfRule>
    <cfRule type="cellIs" dxfId="236" priority="192" operator="lessThanOrEqual">
      <formula>0</formula>
    </cfRule>
  </conditionalFormatting>
  <conditionalFormatting sqref="E69:E77">
    <cfRule type="cellIs" dxfId="235" priority="185" operator="greaterThanOrEqual">
      <formula>100.1</formula>
    </cfRule>
    <cfRule type="cellIs" dxfId="234" priority="186" operator="between">
      <formula>50.1</formula>
      <formula>100</formula>
    </cfRule>
    <cfRule type="cellIs" dxfId="233" priority="187" operator="between">
      <formula>0.1</formula>
      <formula>50</formula>
    </cfRule>
    <cfRule type="cellIs" dxfId="232" priority="188" operator="lessThanOrEqual">
      <formula>0</formula>
    </cfRule>
  </conditionalFormatting>
  <conditionalFormatting sqref="E79">
    <cfRule type="cellIs" dxfId="231" priority="181" operator="greaterThanOrEqual">
      <formula>100.1</formula>
    </cfRule>
    <cfRule type="cellIs" dxfId="230" priority="182" operator="between">
      <formula>50.1</formula>
      <formula>100</formula>
    </cfRule>
    <cfRule type="cellIs" dxfId="229" priority="183" operator="between">
      <formula>0.1</formula>
      <formula>50</formula>
    </cfRule>
    <cfRule type="cellIs" dxfId="228" priority="184" operator="lessThanOrEqual">
      <formula>0</formula>
    </cfRule>
  </conditionalFormatting>
  <conditionalFormatting sqref="E97:E100">
    <cfRule type="cellIs" dxfId="223" priority="177" operator="greaterThanOrEqual">
      <formula>100.1</formula>
    </cfRule>
    <cfRule type="cellIs" dxfId="222" priority="178" operator="between">
      <formula>50.1</formula>
      <formula>100</formula>
    </cfRule>
    <cfRule type="cellIs" dxfId="221" priority="179" operator="between">
      <formula>0.1</formula>
      <formula>50</formula>
    </cfRule>
    <cfRule type="cellIs" dxfId="220" priority="180" operator="lessThanOrEqual">
      <formula>0</formula>
    </cfRule>
  </conditionalFormatting>
  <conditionalFormatting sqref="E102:E108">
    <cfRule type="cellIs" dxfId="219" priority="173" operator="greaterThanOrEqual">
      <formula>100.1</formula>
    </cfRule>
    <cfRule type="cellIs" dxfId="218" priority="174" operator="between">
      <formula>50.1</formula>
      <formula>100</formula>
    </cfRule>
    <cfRule type="cellIs" dxfId="217" priority="175" operator="between">
      <formula>0.1</formula>
      <formula>50</formula>
    </cfRule>
    <cfRule type="cellIs" dxfId="216" priority="176" operator="lessThanOrEqual">
      <formula>0</formula>
    </cfRule>
  </conditionalFormatting>
  <conditionalFormatting sqref="E110:E116">
    <cfRule type="cellIs" dxfId="215" priority="169" operator="greaterThanOrEqual">
      <formula>100.1</formula>
    </cfRule>
    <cfRule type="cellIs" dxfId="214" priority="170" operator="between">
      <formula>50.1</formula>
      <formula>100</formula>
    </cfRule>
    <cfRule type="cellIs" dxfId="213" priority="171" operator="between">
      <formula>0.1</formula>
      <formula>50</formula>
    </cfRule>
    <cfRule type="cellIs" dxfId="212" priority="172" operator="lessThanOrEqual">
      <formula>0</formula>
    </cfRule>
  </conditionalFormatting>
  <conditionalFormatting sqref="E118:E125">
    <cfRule type="cellIs" dxfId="211" priority="165" operator="greaterThanOrEqual">
      <formula>100.1</formula>
    </cfRule>
    <cfRule type="cellIs" dxfId="210" priority="166" operator="between">
      <formula>50.1</formula>
      <formula>100</formula>
    </cfRule>
    <cfRule type="cellIs" dxfId="209" priority="167" operator="between">
      <formula>0.1</formula>
      <formula>50</formula>
    </cfRule>
    <cfRule type="cellIs" dxfId="208" priority="168" operator="lessThanOrEqual">
      <formula>0</formula>
    </cfRule>
  </conditionalFormatting>
  <conditionalFormatting sqref="E127:E129">
    <cfRule type="cellIs" dxfId="207" priority="161" operator="greaterThanOrEqual">
      <formula>100.1</formula>
    </cfRule>
    <cfRule type="cellIs" dxfId="206" priority="162" operator="between">
      <formula>50.1</formula>
      <formula>100</formula>
    </cfRule>
    <cfRule type="cellIs" dxfId="205" priority="163" operator="between">
      <formula>0.1</formula>
      <formula>50</formula>
    </cfRule>
    <cfRule type="cellIs" dxfId="204" priority="164" operator="lessThanOrEqual">
      <formula>0</formula>
    </cfRule>
  </conditionalFormatting>
  <conditionalFormatting sqref="E131:E134">
    <cfRule type="cellIs" dxfId="203" priority="157" operator="greaterThanOrEqual">
      <formula>100.1</formula>
    </cfRule>
    <cfRule type="cellIs" dxfId="202" priority="158" operator="between">
      <formula>50.1</formula>
      <formula>100</formula>
    </cfRule>
    <cfRule type="cellIs" dxfId="201" priority="159" operator="between">
      <formula>0.1</formula>
      <formula>50</formula>
    </cfRule>
    <cfRule type="cellIs" dxfId="200" priority="160" operator="lessThanOrEqual">
      <formula>0</formula>
    </cfRule>
  </conditionalFormatting>
  <conditionalFormatting sqref="E136:E171">
    <cfRule type="cellIs" dxfId="199" priority="153" operator="greaterThanOrEqual">
      <formula>100.1</formula>
    </cfRule>
    <cfRule type="cellIs" dxfId="198" priority="154" operator="between">
      <formula>50.1</formula>
      <formula>100</formula>
    </cfRule>
    <cfRule type="cellIs" dxfId="197" priority="155" operator="between">
      <formula>0.1</formula>
      <formula>50</formula>
    </cfRule>
    <cfRule type="cellIs" dxfId="196" priority="156" operator="lessThanOrEqual">
      <formula>0</formula>
    </cfRule>
  </conditionalFormatting>
  <conditionalFormatting sqref="E173:E181">
    <cfRule type="cellIs" dxfId="195" priority="149" operator="greaterThanOrEqual">
      <formula>100.1</formula>
    </cfRule>
    <cfRule type="cellIs" dxfId="194" priority="150" operator="between">
      <formula>50.1</formula>
      <formula>100</formula>
    </cfRule>
    <cfRule type="cellIs" dxfId="193" priority="151" operator="between">
      <formula>0.1</formula>
      <formula>50</formula>
    </cfRule>
    <cfRule type="cellIs" dxfId="192" priority="152" operator="lessThanOrEqual">
      <formula>0</formula>
    </cfRule>
  </conditionalFormatting>
  <conditionalFormatting sqref="E183:E188 E190:E233">
    <cfRule type="cellIs" dxfId="191" priority="145" operator="greaterThanOrEqual">
      <formula>100.1</formula>
    </cfRule>
    <cfRule type="cellIs" dxfId="190" priority="146" operator="between">
      <formula>50.1</formula>
      <formula>100</formula>
    </cfRule>
    <cfRule type="cellIs" dxfId="189" priority="147" operator="between">
      <formula>0.1</formula>
      <formula>50</formula>
    </cfRule>
    <cfRule type="cellIs" dxfId="188" priority="148" operator="lessThanOrEqual">
      <formula>0</formula>
    </cfRule>
  </conditionalFormatting>
  <conditionalFormatting sqref="E189">
    <cfRule type="cellIs" dxfId="187" priority="141" operator="greaterThanOrEqual">
      <formula>100.1</formula>
    </cfRule>
    <cfRule type="cellIs" dxfId="186" priority="142" operator="between">
      <formula>50.1</formula>
      <formula>100</formula>
    </cfRule>
    <cfRule type="cellIs" dxfId="185" priority="143" operator="between">
      <formula>0.1</formula>
      <formula>50</formula>
    </cfRule>
    <cfRule type="cellIs" dxfId="184" priority="144" operator="lessThanOrEqual">
      <formula>0</formula>
    </cfRule>
  </conditionalFormatting>
  <conditionalFormatting sqref="E235:E237">
    <cfRule type="cellIs" dxfId="183" priority="137" operator="greaterThanOrEqual">
      <formula>100.1</formula>
    </cfRule>
    <cfRule type="cellIs" dxfId="182" priority="138" operator="between">
      <formula>50.1</formula>
      <formula>100</formula>
    </cfRule>
    <cfRule type="cellIs" dxfId="181" priority="139" operator="between">
      <formula>0.1</formula>
      <formula>50</formula>
    </cfRule>
    <cfRule type="cellIs" dxfId="180" priority="140" operator="lessThanOrEqual">
      <formula>0</formula>
    </cfRule>
  </conditionalFormatting>
  <conditionalFormatting sqref="E239:E245">
    <cfRule type="cellIs" dxfId="179" priority="133" operator="greaterThanOrEqual">
      <formula>100.1</formula>
    </cfRule>
    <cfRule type="cellIs" dxfId="178" priority="134" operator="between">
      <formula>50.1</formula>
      <formula>100</formula>
    </cfRule>
    <cfRule type="cellIs" dxfId="177" priority="135" operator="between">
      <formula>0.1</formula>
      <formula>50</formula>
    </cfRule>
    <cfRule type="cellIs" dxfId="176" priority="136" operator="lessThanOrEqual">
      <formula>0</formula>
    </cfRule>
  </conditionalFormatting>
  <conditionalFormatting sqref="E247:E337">
    <cfRule type="cellIs" dxfId="175" priority="129" operator="greaterThanOrEqual">
      <formula>100.1</formula>
    </cfRule>
    <cfRule type="cellIs" dxfId="174" priority="130" operator="between">
      <formula>50.1</formula>
      <formula>100</formula>
    </cfRule>
    <cfRule type="cellIs" dxfId="173" priority="131" operator="between">
      <formula>0.1</formula>
      <formula>50</formula>
    </cfRule>
    <cfRule type="cellIs" dxfId="172" priority="132" operator="lessThanOrEqual">
      <formula>0</formula>
    </cfRule>
  </conditionalFormatting>
  <conditionalFormatting sqref="E339:E347">
    <cfRule type="cellIs" dxfId="171" priority="125" operator="greaterThanOrEqual">
      <formula>100.1</formula>
    </cfRule>
    <cfRule type="cellIs" dxfId="170" priority="126" operator="between">
      <formula>50.1</formula>
      <formula>100</formula>
    </cfRule>
    <cfRule type="cellIs" dxfId="169" priority="127" operator="between">
      <formula>0.1</formula>
      <formula>50</formula>
    </cfRule>
    <cfRule type="cellIs" dxfId="168" priority="128" operator="lessThanOrEqual">
      <formula>0</formula>
    </cfRule>
  </conditionalFormatting>
  <conditionalFormatting sqref="E349:E362">
    <cfRule type="cellIs" dxfId="167" priority="121" operator="greaterThanOrEqual">
      <formula>100.1</formula>
    </cfRule>
    <cfRule type="cellIs" dxfId="166" priority="122" operator="between">
      <formula>50.1</formula>
      <formula>100</formula>
    </cfRule>
    <cfRule type="cellIs" dxfId="165" priority="123" operator="between">
      <formula>0.1</formula>
      <formula>50</formula>
    </cfRule>
    <cfRule type="cellIs" dxfId="164" priority="124" operator="lessThanOrEqual">
      <formula>0</formula>
    </cfRule>
  </conditionalFormatting>
  <conditionalFormatting sqref="E364:E375">
    <cfRule type="cellIs" dxfId="163" priority="117" operator="greaterThanOrEqual">
      <formula>100.1</formula>
    </cfRule>
    <cfRule type="cellIs" dxfId="162" priority="118" operator="between">
      <formula>50.1</formula>
      <formula>100</formula>
    </cfRule>
    <cfRule type="cellIs" dxfId="161" priority="119" operator="between">
      <formula>0.1</formula>
      <formula>50</formula>
    </cfRule>
    <cfRule type="cellIs" dxfId="160" priority="120" operator="lessThanOrEqual">
      <formula>0</formula>
    </cfRule>
  </conditionalFormatting>
  <conditionalFormatting sqref="E377:E433">
    <cfRule type="cellIs" dxfId="159" priority="113" operator="greaterThanOrEqual">
      <formula>100.1</formula>
    </cfRule>
    <cfRule type="cellIs" dxfId="158" priority="114" operator="between">
      <formula>50.1</formula>
      <formula>100</formula>
    </cfRule>
    <cfRule type="cellIs" dxfId="157" priority="115" operator="between">
      <formula>0.1</formula>
      <formula>50</formula>
    </cfRule>
    <cfRule type="cellIs" dxfId="156" priority="116" operator="lessThanOrEqual">
      <formula>0</formula>
    </cfRule>
  </conditionalFormatting>
  <conditionalFormatting sqref="E435:E455">
    <cfRule type="cellIs" dxfId="155" priority="109" operator="greaterThanOrEqual">
      <formula>100.1</formula>
    </cfRule>
    <cfRule type="cellIs" dxfId="154" priority="110" operator="between">
      <formula>50.1</formula>
      <formula>100</formula>
    </cfRule>
    <cfRule type="cellIs" dxfId="153" priority="111" operator="between">
      <formula>0.1</formula>
      <formula>50</formula>
    </cfRule>
    <cfRule type="cellIs" dxfId="152" priority="112" operator="lessThanOrEqual">
      <formula>0</formula>
    </cfRule>
  </conditionalFormatting>
  <conditionalFormatting sqref="E457:E459">
    <cfRule type="cellIs" dxfId="151" priority="105" operator="greaterThanOrEqual">
      <formula>100.1</formula>
    </cfRule>
    <cfRule type="cellIs" dxfId="150" priority="106" operator="between">
      <formula>50.1</formula>
      <formula>100</formula>
    </cfRule>
    <cfRule type="cellIs" dxfId="149" priority="107" operator="between">
      <formula>0.1</formula>
      <formula>50</formula>
    </cfRule>
    <cfRule type="cellIs" dxfId="148" priority="108" operator="lessThanOrEqual">
      <formula>0</formula>
    </cfRule>
  </conditionalFormatting>
  <conditionalFormatting sqref="E461:E474">
    <cfRule type="cellIs" dxfId="147" priority="101" operator="greaterThanOrEqual">
      <formula>100.1</formula>
    </cfRule>
    <cfRule type="cellIs" dxfId="146" priority="102" operator="between">
      <formula>50.1</formula>
      <formula>100</formula>
    </cfRule>
    <cfRule type="cellIs" dxfId="145" priority="103" operator="between">
      <formula>0.1</formula>
      <formula>50</formula>
    </cfRule>
    <cfRule type="cellIs" dxfId="144" priority="104" operator="lessThanOrEqual">
      <formula>0</formula>
    </cfRule>
  </conditionalFormatting>
  <conditionalFormatting sqref="E476:E492">
    <cfRule type="cellIs" dxfId="143" priority="97" operator="greaterThanOrEqual">
      <formula>100.1</formula>
    </cfRule>
    <cfRule type="cellIs" dxfId="142" priority="98" operator="between">
      <formula>50.1</formula>
      <formula>100</formula>
    </cfRule>
    <cfRule type="cellIs" dxfId="141" priority="99" operator="between">
      <formula>0.1</formula>
      <formula>50</formula>
    </cfRule>
    <cfRule type="cellIs" dxfId="140" priority="100" operator="lessThanOrEqual">
      <formula>0</formula>
    </cfRule>
  </conditionalFormatting>
  <conditionalFormatting sqref="E494:E496">
    <cfRule type="cellIs" dxfId="139" priority="93" operator="greaterThanOrEqual">
      <formula>100.1</formula>
    </cfRule>
    <cfRule type="cellIs" dxfId="138" priority="94" operator="between">
      <formula>50.1</formula>
      <formula>100</formula>
    </cfRule>
    <cfRule type="cellIs" dxfId="137" priority="95" operator="between">
      <formula>0.1</formula>
      <formula>50</formula>
    </cfRule>
    <cfRule type="cellIs" dxfId="136" priority="96" operator="lessThanOrEqual">
      <formula>0</formula>
    </cfRule>
  </conditionalFormatting>
  <conditionalFormatting sqref="E498:E500">
    <cfRule type="cellIs" dxfId="135" priority="89" operator="greaterThanOrEqual">
      <formula>100.1</formula>
    </cfRule>
    <cfRule type="cellIs" dxfId="134" priority="90" operator="between">
      <formula>50.1</formula>
      <formula>100</formula>
    </cfRule>
    <cfRule type="cellIs" dxfId="133" priority="91" operator="between">
      <formula>0.1</formula>
      <formula>50</formula>
    </cfRule>
    <cfRule type="cellIs" dxfId="132" priority="92" operator="lessThanOrEqual">
      <formula>0</formula>
    </cfRule>
  </conditionalFormatting>
  <conditionalFormatting sqref="E502">
    <cfRule type="cellIs" dxfId="131" priority="85" operator="greaterThanOrEqual">
      <formula>100.1</formula>
    </cfRule>
    <cfRule type="cellIs" dxfId="130" priority="86" operator="between">
      <formula>50.1</formula>
      <formula>100</formula>
    </cfRule>
    <cfRule type="cellIs" dxfId="129" priority="87" operator="between">
      <formula>0.1</formula>
      <formula>50</formula>
    </cfRule>
    <cfRule type="cellIs" dxfId="128" priority="88" operator="lessThanOrEqual">
      <formula>0</formula>
    </cfRule>
  </conditionalFormatting>
  <conditionalFormatting sqref="E504:E505">
    <cfRule type="cellIs" dxfId="127" priority="81" operator="greaterThanOrEqual">
      <formula>100.1</formula>
    </cfRule>
    <cfRule type="cellIs" dxfId="126" priority="82" operator="between">
      <formula>50.1</formula>
      <formula>100</formula>
    </cfRule>
    <cfRule type="cellIs" dxfId="125" priority="83" operator="between">
      <formula>0.1</formula>
      <formula>50</formula>
    </cfRule>
    <cfRule type="cellIs" dxfId="124" priority="84" operator="lessThanOrEqual">
      <formula>0</formula>
    </cfRule>
  </conditionalFormatting>
  <conditionalFormatting sqref="E507">
    <cfRule type="cellIs" dxfId="123" priority="77" operator="greaterThanOrEqual">
      <formula>100.1</formula>
    </cfRule>
    <cfRule type="cellIs" dxfId="122" priority="78" operator="between">
      <formula>50.1</formula>
      <formula>100</formula>
    </cfRule>
    <cfRule type="cellIs" dxfId="121" priority="79" operator="between">
      <formula>0.1</formula>
      <formula>50</formula>
    </cfRule>
    <cfRule type="cellIs" dxfId="120" priority="80" operator="lessThanOrEqual">
      <formula>0</formula>
    </cfRule>
  </conditionalFormatting>
  <conditionalFormatting sqref="E511:E638">
    <cfRule type="cellIs" dxfId="119" priority="73" operator="greaterThanOrEqual">
      <formula>100.1</formula>
    </cfRule>
    <cfRule type="cellIs" dxfId="118" priority="74" operator="between">
      <formula>50.1</formula>
      <formula>100</formula>
    </cfRule>
    <cfRule type="cellIs" dxfId="117" priority="75" operator="between">
      <formula>0.1</formula>
      <formula>50</formula>
    </cfRule>
    <cfRule type="cellIs" dxfId="116" priority="76" operator="lessThanOrEqual">
      <formula>0</formula>
    </cfRule>
  </conditionalFormatting>
  <conditionalFormatting sqref="E640:E652">
    <cfRule type="cellIs" dxfId="115" priority="69" operator="greaterThanOrEqual">
      <formula>100.1</formula>
    </cfRule>
    <cfRule type="cellIs" dxfId="114" priority="70" operator="between">
      <formula>50.1</formula>
      <formula>100</formula>
    </cfRule>
    <cfRule type="cellIs" dxfId="113" priority="71" operator="between">
      <formula>0.1</formula>
      <formula>50</formula>
    </cfRule>
    <cfRule type="cellIs" dxfId="112" priority="72" operator="lessThanOrEqual">
      <formula>0</formula>
    </cfRule>
  </conditionalFormatting>
  <conditionalFormatting sqref="E654">
    <cfRule type="cellIs" dxfId="111" priority="65" operator="greaterThanOrEqual">
      <formula>100.1</formula>
    </cfRule>
    <cfRule type="cellIs" dxfId="110" priority="66" operator="between">
      <formula>50.1</formula>
      <formula>100</formula>
    </cfRule>
    <cfRule type="cellIs" dxfId="109" priority="67" operator="between">
      <formula>0.1</formula>
      <formula>50</formula>
    </cfRule>
    <cfRule type="cellIs" dxfId="108" priority="68" operator="lessThanOrEqual">
      <formula>0</formula>
    </cfRule>
  </conditionalFormatting>
  <conditionalFormatting sqref="E656:E663">
    <cfRule type="cellIs" dxfId="107" priority="61" operator="greaterThanOrEqual">
      <formula>100.1</formula>
    </cfRule>
    <cfRule type="cellIs" dxfId="106" priority="62" operator="between">
      <formula>50.1</formula>
      <formula>100</formula>
    </cfRule>
    <cfRule type="cellIs" dxfId="105" priority="63" operator="between">
      <formula>0.1</formula>
      <formula>50</formula>
    </cfRule>
    <cfRule type="cellIs" dxfId="104" priority="64" operator="lessThanOrEqual">
      <formula>0</formula>
    </cfRule>
  </conditionalFormatting>
  <conditionalFormatting sqref="E665:E669">
    <cfRule type="cellIs" dxfId="103" priority="57" operator="greaterThanOrEqual">
      <formula>100.1</formula>
    </cfRule>
    <cfRule type="cellIs" dxfId="102" priority="58" operator="between">
      <formula>50.1</formula>
      <formula>100</formula>
    </cfRule>
    <cfRule type="cellIs" dxfId="101" priority="59" operator="between">
      <formula>0.1</formula>
      <formula>50</formula>
    </cfRule>
    <cfRule type="cellIs" dxfId="100" priority="60" operator="lessThanOrEqual">
      <formula>0</formula>
    </cfRule>
  </conditionalFormatting>
  <conditionalFormatting sqref="E671:E674">
    <cfRule type="cellIs" dxfId="99" priority="53" operator="greaterThanOrEqual">
      <formula>100.1</formula>
    </cfRule>
    <cfRule type="cellIs" dxfId="98" priority="54" operator="between">
      <formula>50.1</formula>
      <formula>100</formula>
    </cfRule>
    <cfRule type="cellIs" dxfId="97" priority="55" operator="between">
      <formula>0.1</formula>
      <formula>50</formula>
    </cfRule>
    <cfRule type="cellIs" dxfId="96" priority="56" operator="lessThanOrEqual">
      <formula>0</formula>
    </cfRule>
  </conditionalFormatting>
  <conditionalFormatting sqref="E676:E678">
    <cfRule type="cellIs" dxfId="95" priority="49" operator="greaterThanOrEqual">
      <formula>100.1</formula>
    </cfRule>
    <cfRule type="cellIs" dxfId="94" priority="50" operator="between">
      <formula>50.1</formula>
      <formula>100</formula>
    </cfRule>
    <cfRule type="cellIs" dxfId="93" priority="51" operator="between">
      <formula>0.1</formula>
      <formula>50</formula>
    </cfRule>
    <cfRule type="cellIs" dxfId="92" priority="52" operator="lessThanOrEqual">
      <formula>0</formula>
    </cfRule>
  </conditionalFormatting>
  <conditionalFormatting sqref="E680:E685">
    <cfRule type="cellIs" dxfId="91" priority="45" operator="greaterThanOrEqual">
      <formula>100.1</formula>
    </cfRule>
    <cfRule type="cellIs" dxfId="90" priority="46" operator="between">
      <formula>50.1</formula>
      <formula>100</formula>
    </cfRule>
    <cfRule type="cellIs" dxfId="89" priority="47" operator="between">
      <formula>0.1</formula>
      <formula>50</formula>
    </cfRule>
    <cfRule type="cellIs" dxfId="88" priority="48" operator="lessThanOrEqual">
      <formula>0</formula>
    </cfRule>
  </conditionalFormatting>
  <conditionalFormatting sqref="E687">
    <cfRule type="cellIs" dxfId="87" priority="41" operator="greaterThanOrEqual">
      <formula>100.1</formula>
    </cfRule>
    <cfRule type="cellIs" dxfId="86" priority="42" operator="between">
      <formula>50.1</formula>
      <formula>100</formula>
    </cfRule>
    <cfRule type="cellIs" dxfId="85" priority="43" operator="between">
      <formula>0.1</formula>
      <formula>50</formula>
    </cfRule>
    <cfRule type="cellIs" dxfId="84" priority="44" operator="lessThanOrEqual">
      <formula>0</formula>
    </cfRule>
  </conditionalFormatting>
  <conditionalFormatting sqref="E689:E701">
    <cfRule type="cellIs" dxfId="83" priority="37" operator="greaterThanOrEqual">
      <formula>100.1</formula>
    </cfRule>
    <cfRule type="cellIs" dxfId="82" priority="38" operator="between">
      <formula>50.1</formula>
      <formula>100</formula>
    </cfRule>
    <cfRule type="cellIs" dxfId="81" priority="39" operator="between">
      <formula>0.1</formula>
      <formula>50</formula>
    </cfRule>
    <cfRule type="cellIs" dxfId="80" priority="40" operator="lessThanOrEqual">
      <formula>0</formula>
    </cfRule>
  </conditionalFormatting>
  <conditionalFormatting sqref="E703:E707">
    <cfRule type="cellIs" dxfId="79" priority="33" operator="greaterThanOrEqual">
      <formula>100.1</formula>
    </cfRule>
    <cfRule type="cellIs" dxfId="78" priority="34" operator="between">
      <formula>50.1</formula>
      <formula>100</formula>
    </cfRule>
    <cfRule type="cellIs" dxfId="77" priority="35" operator="between">
      <formula>0.1</formula>
      <formula>50</formula>
    </cfRule>
    <cfRule type="cellIs" dxfId="76" priority="36" operator="lessThanOrEqual">
      <formula>0</formula>
    </cfRule>
  </conditionalFormatting>
  <conditionalFormatting sqref="E709:E711">
    <cfRule type="cellIs" dxfId="75" priority="29" operator="greaterThanOrEqual">
      <formula>100.1</formula>
    </cfRule>
    <cfRule type="cellIs" dxfId="74" priority="30" operator="between">
      <formula>50.1</formula>
      <formula>100</formula>
    </cfRule>
    <cfRule type="cellIs" dxfId="73" priority="31" operator="between">
      <formula>0.1</formula>
      <formula>50</formula>
    </cfRule>
    <cfRule type="cellIs" dxfId="72" priority="32" operator="lessThanOrEqual">
      <formula>0</formula>
    </cfRule>
  </conditionalFormatting>
  <conditionalFormatting sqref="E713:E716">
    <cfRule type="cellIs" dxfId="71" priority="25" operator="greaterThanOrEqual">
      <formula>100.1</formula>
    </cfRule>
    <cfRule type="cellIs" dxfId="70" priority="26" operator="between">
      <formula>50.1</formula>
      <formula>100</formula>
    </cfRule>
    <cfRule type="cellIs" dxfId="69" priority="27" operator="between">
      <formula>0.1</formula>
      <formula>50</formula>
    </cfRule>
    <cfRule type="cellIs" dxfId="68" priority="28" operator="lessThanOrEqual">
      <formula>0</formula>
    </cfRule>
  </conditionalFormatting>
  <conditionalFormatting sqref="E718:E735">
    <cfRule type="cellIs" dxfId="67" priority="21" operator="greaterThanOrEqual">
      <formula>100.1</formula>
    </cfRule>
    <cfRule type="cellIs" dxfId="66" priority="22" operator="between">
      <formula>50.1</formula>
      <formula>100</formula>
    </cfRule>
    <cfRule type="cellIs" dxfId="65" priority="23" operator="between">
      <formula>0.1</formula>
      <formula>50</formula>
    </cfRule>
    <cfRule type="cellIs" dxfId="64" priority="24" operator="lessThanOrEqual">
      <formula>0</formula>
    </cfRule>
  </conditionalFormatting>
  <conditionalFormatting sqref="E737:E744">
    <cfRule type="cellIs" dxfId="63" priority="17" operator="greaterThanOrEqual">
      <formula>100.1</formula>
    </cfRule>
    <cfRule type="cellIs" dxfId="62" priority="18" operator="between">
      <formula>50.1</formula>
      <formula>100</formula>
    </cfRule>
    <cfRule type="cellIs" dxfId="61" priority="19" operator="between">
      <formula>0.1</formula>
      <formula>50</formula>
    </cfRule>
    <cfRule type="cellIs" dxfId="60" priority="20" operator="lessThanOrEqual">
      <formula>0</formula>
    </cfRule>
  </conditionalFormatting>
  <conditionalFormatting sqref="E746">
    <cfRule type="cellIs" dxfId="59" priority="13" operator="greaterThanOrEqual">
      <formula>100.1</formula>
    </cfRule>
    <cfRule type="cellIs" dxfId="58" priority="14" operator="between">
      <formula>50.1</formula>
      <formula>100</formula>
    </cfRule>
    <cfRule type="cellIs" dxfId="57" priority="15" operator="between">
      <formula>0.1</formula>
      <formula>50</formula>
    </cfRule>
    <cfRule type="cellIs" dxfId="56" priority="16" operator="lessThanOrEqual">
      <formula>0</formula>
    </cfRule>
  </conditionalFormatting>
  <conditionalFormatting sqref="E748:E760">
    <cfRule type="cellIs" dxfId="55" priority="9" operator="greaterThanOrEqual">
      <formula>100.1</formula>
    </cfRule>
    <cfRule type="cellIs" dxfId="54" priority="10" operator="between">
      <formula>50.1</formula>
      <formula>100</formula>
    </cfRule>
    <cfRule type="cellIs" dxfId="53" priority="11" operator="between">
      <formula>0.1</formula>
      <formula>50</formula>
    </cfRule>
    <cfRule type="cellIs" dxfId="52" priority="12" operator="lessThanOrEqual">
      <formula>0</formula>
    </cfRule>
  </conditionalFormatting>
  <conditionalFormatting sqref="E768:E770">
    <cfRule type="cellIs" dxfId="43" priority="5" operator="greaterThanOrEqual">
      <formula>100.1</formula>
    </cfRule>
    <cfRule type="cellIs" dxfId="42" priority="6" operator="between">
      <formula>50.1</formula>
      <formula>100</formula>
    </cfRule>
    <cfRule type="cellIs" dxfId="41" priority="7" operator="between">
      <formula>0.1</formula>
      <formula>50</formula>
    </cfRule>
    <cfRule type="cellIs" dxfId="40" priority="8" operator="lessThanOrEqual">
      <formula>0</formula>
    </cfRule>
  </conditionalFormatting>
  <conditionalFormatting sqref="E771">
    <cfRule type="cellIs" dxfId="35" priority="1" operator="greaterThanOrEqual">
      <formula>100.1</formula>
    </cfRule>
    <cfRule type="cellIs" dxfId="34" priority="2" operator="between">
      <formula>50.1</formula>
      <formula>100</formula>
    </cfRule>
    <cfRule type="cellIs" dxfId="33" priority="3" operator="between">
      <formula>0.1</formula>
      <formula>50</formula>
    </cfRule>
    <cfRule type="cellIs" dxfId="32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</vt:lpstr>
      <vt:lpstr>REACTIVOS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FAMARENA</cp:lastModifiedBy>
  <cp:lastPrinted>2019-04-09T15:35:20Z</cp:lastPrinted>
  <dcterms:created xsi:type="dcterms:W3CDTF">2018-03-02T22:23:01Z</dcterms:created>
  <dcterms:modified xsi:type="dcterms:W3CDTF">2019-05-03T18:13:20Z</dcterms:modified>
</cp:coreProperties>
</file>